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425" windowWidth="14805" windowHeight="3690"/>
  </bookViews>
  <sheets>
    <sheet name="2017" sheetId="1" r:id="rId1"/>
    <sheet name="расчет СМСП" sheetId="2" r:id="rId2"/>
    <sheet name="2016" sheetId="4" r:id="rId3"/>
  </sheets>
  <definedNames>
    <definedName name="_xlnm._FilterDatabase" localSheetId="0" hidden="1">'2017'!$B$22:$Z$22</definedName>
  </definedNames>
  <calcPr calcId="145621"/>
</workbook>
</file>

<file path=xl/calcChain.xml><?xml version="1.0" encoding="utf-8"?>
<calcChain xmlns="http://schemas.openxmlformats.org/spreadsheetml/2006/main">
  <c r="L128" i="1" l="1"/>
  <c r="L99" i="1" l="1"/>
  <c r="E4" i="2" l="1"/>
  <c r="L132" i="4" l="1"/>
  <c r="L102" i="4"/>
  <c r="D9" i="2" l="1"/>
  <c r="D4" i="2" l="1"/>
  <c r="F4" i="2" s="1"/>
  <c r="G4" i="2" l="1"/>
  <c r="C4" i="2"/>
  <c r="I4" i="2" s="1"/>
  <c r="H4" i="2" l="1"/>
</calcChain>
</file>

<file path=xl/sharedStrings.xml><?xml version="1.0" encoding="utf-8"?>
<sst xmlns="http://schemas.openxmlformats.org/spreadsheetml/2006/main" count="2031" uniqueCount="447">
  <si>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</si>
  <si>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</si>
  <si>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</si>
  <si>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</si>
  <si>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</si>
  <si>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</si>
  <si>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</si>
  <si>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</si>
  <si>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</si>
  <si>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</si>
  <si>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</si>
  <si>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</si>
  <si>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</si>
  <si>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</si>
  <si>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</si>
  <si>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</si>
  <si>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</si>
  <si>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</si>
  <si>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</si>
  <si>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</si>
  <si>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</si>
  <si>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</si>
  <si>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</si>
  <si>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</si>
  <si>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</si>
  <si>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</si>
  <si>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</si>
  <si>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</si>
  <si>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</si>
  <si>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</si>
  <si>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</si>
  <si>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</si>
  <si>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</si>
  <si>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</si>
  <si>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</si>
  <si>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</si>
  <si>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</si>
  <si>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</si>
  <si>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</si>
  <si>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</si>
  <si>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</si>
  <si>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</si>
  <si>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</si>
  <si>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</si>
  <si>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</si>
  <si>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</si>
  <si>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</si>
  <si>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</si>
  <si>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</si>
  <si>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</si>
  <si>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</si>
  <si>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</si>
  <si>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</si>
  <si>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</si>
  <si>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</si>
  <si>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</si>
  <si>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</si>
  <si>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</si>
  <si>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</si>
  <si>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</si>
  <si>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</si>
  <si>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</si>
  <si>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</si>
  <si>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</si>
  <si>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</si>
  <si>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</si>
  <si>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</si>
  <si>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</si>
  <si>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</si>
  <si>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</si>
  <si>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</si>
  <si>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</si>
  <si>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</si>
  <si>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</si>
  <si>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</si>
  <si>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</si>
  <si>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</si>
  <si>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</si>
  <si>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</si>
  <si>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</si>
  <si>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</si>
  <si>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</si>
  <si>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</si>
  <si>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</si>
  <si>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</si>
  <si>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</si>
  <si>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</si>
  <si>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</si>
  <si>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</si>
  <si>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</si>
  <si>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</si>
  <si>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</si>
  <si>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</si>
  <si>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</si>
  <si>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</si>
  <si>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</si>
  <si>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</si>
  <si>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</si>
  <si>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</si>
  <si>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</si>
  <si>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</si>
  <si>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</si>
  <si>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</si>
  <si>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</si>
  <si>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</si>
  <si>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</si>
  <si>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</si>
  <si>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</si>
  <si>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</si>
  <si>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</si>
  <si>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</si>
  <si>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</si>
  <si>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</si>
  <si>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</si>
  <si>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</si>
  <si>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</si>
  <si>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</si>
  <si>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</si>
  <si>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</si>
  <si>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</si>
  <si>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</si>
  <si>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</si>
  <si>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</si>
  <si>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</si>
  <si>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</si>
  <si>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</si>
  <si>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</si>
  <si>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</si>
  <si>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</si>
  <si>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</si>
  <si>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</si>
  <si>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</si>
  <si>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</si>
  <si>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</si>
  <si>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</si>
  <si>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</si>
  <si>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</si>
  <si>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</si>
  <si>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</si>
  <si>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</si>
  <si>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</si>
  <si>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</si>
  <si>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</si>
  <si>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</si>
  <si>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</si>
  <si>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</si>
  <si>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</si>
  <si>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</si>
  <si>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</si>
  <si>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</si>
  <si>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</si>
  <si>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</si>
  <si>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</si>
  <si>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</si>
  <si>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</si>
  <si>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</si>
  <si>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</si>
  <si>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</si>
  <si>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</si>
  <si>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</si>
  <si>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</si>
  <si>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</si>
  <si>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</si>
  <si>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</si>
  <si>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</si>
  <si>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</si>
  <si>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</si>
  <si>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</si>
  <si>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</si>
  <si>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</si>
  <si>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</si>
  <si>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</si>
  <si>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</si>
  <si>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</si>
  <si>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</si>
  <si>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</si>
  <si>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</si>
  <si>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</si>
  <si>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</si>
  <si>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</si>
  <si>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</si>
  <si>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</si>
  <si>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</si>
  <si>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</si>
  <si>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</si>
  <si>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</si>
  <si>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</si>
  <si>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</si>
  <si>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</si>
  <si>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</si>
  <si>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</si>
  <si>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</si>
  <si>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</si>
  <si>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</si>
  <si>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</si>
  <si>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</si>
  <si>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</si>
  <si>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</si>
  <si>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</si>
  <si>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</si>
  <si>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</si>
  <si>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</si>
  <si>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</si>
  <si>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</si>
  <si>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</si>
  <si>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</si>
  <si>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</si>
  <si>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</si>
  <si>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</si>
  <si>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</si>
  <si>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</si>
  <si>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</si>
  <si>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</si>
  <si>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</si>
  <si>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</si>
  <si>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</si>
  <si>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</si>
  <si>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</si>
  <si>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</si>
  <si>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</si>
  <si>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</si>
  <si>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</si>
  <si>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</si>
  <si>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</si>
  <si>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</si>
  <si>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</si>
  <si>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</si>
  <si>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</si>
  <si>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</si>
  <si>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</si>
  <si>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</si>
  <si>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</si>
  <si>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</si>
  <si>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</si>
  <si>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</si>
  <si>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</si>
  <si>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</si>
  <si>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</si>
  <si>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</si>
  <si>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</si>
  <si>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</si>
  <si>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</si>
  <si>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</si>
  <si>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</si>
  <si>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</si>
  <si>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</si>
  <si>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</si>
  <si>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</si>
  <si>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</si>
  <si>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</si>
  <si>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</si>
  <si>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</si>
  <si>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</si>
  <si>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</si>
  <si>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</si>
  <si>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</si>
  <si>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</si>
  <si>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</si>
  <si>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</si>
  <si>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</si>
  <si>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</si>
  <si>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</si>
  <si>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</si>
  <si>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</si>
  <si>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</si>
  <si>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</si>
  <si>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</si>
  <si>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</si>
  <si>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</si>
  <si>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</si>
  <si>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</si>
  <si>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</si>
  <si>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</si>
  <si>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</si>
  <si>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</si>
  <si>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</si>
  <si>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</si>
  <si>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</si>
  <si>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</si>
  <si>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</si>
  <si>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</si>
  <si>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</si>
  <si>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01.2017</t>
  </si>
  <si>
    <t>02.2017</t>
  </si>
  <si>
    <t>52 отд.</t>
  </si>
  <si>
    <t>04.2017</t>
  </si>
  <si>
    <t>17.12.14.112</t>
  </si>
  <si>
    <t>Бумага офсетная 78-82 г/м2, белизна 143-149, длинной не более 8000м, диаметр гильзы 76 мм, склеек 0</t>
  </si>
  <si>
    <t>кг</t>
  </si>
  <si>
    <t>06.2017</t>
  </si>
  <si>
    <t>15 отд.</t>
  </si>
  <si>
    <t>17.12</t>
  </si>
  <si>
    <t>Поставка бумаги для типографских работ</t>
  </si>
  <si>
    <t>07.2017</t>
  </si>
  <si>
    <t>01.2018</t>
  </si>
  <si>
    <t>Бумага, картон, калька в ассортименте</t>
  </si>
  <si>
    <t>Обслуживание  в течение 10 мес. 15 ед. техники марок: Xerox -11 ед.; KyoceraMita-1 ед.;  Oce -3 ед.</t>
  </si>
  <si>
    <t xml:space="preserve">Код по ОКПД-2 </t>
  </si>
  <si>
    <t>СМСП</t>
  </si>
  <si>
    <t>ИТОГО по ПЗ</t>
  </si>
  <si>
    <t>Разница</t>
  </si>
  <si>
    <t>Исключаются</t>
  </si>
  <si>
    <t>Расчет базы для смп</t>
  </si>
  <si>
    <t>% для ПЗ</t>
  </si>
  <si>
    <t>Обслуживание в течение 10 мес. 15 ед. техники марок: Xerox -11 ед.; KyoceraMita-1 ед.;  Oce -3 ед.</t>
  </si>
  <si>
    <t>43.31</t>
  </si>
  <si>
    <t>43.31.10.110</t>
  </si>
  <si>
    <t>08.2017</t>
  </si>
  <si>
    <t>ОКС</t>
  </si>
  <si>
    <r>
      <t>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</si>
  <si>
    <t>05.2017</t>
  </si>
  <si>
    <t>876</t>
  </si>
  <si>
    <t>03.2017</t>
  </si>
  <si>
    <t>09.2017</t>
  </si>
  <si>
    <t>02.2018</t>
  </si>
  <si>
    <t>362</t>
  </si>
  <si>
    <t>мес.</t>
  </si>
  <si>
    <t>Страхование 1 автомобиля  по рискам "Угон", "Хищение", без франшизы, выезд аварийного комиссара</t>
  </si>
  <si>
    <t>12.2017</t>
  </si>
  <si>
    <t>11.2017</t>
  </si>
  <si>
    <t>12.2018</t>
  </si>
  <si>
    <t>13 отд.</t>
  </si>
  <si>
    <t>07.2018</t>
  </si>
  <si>
    <t>09.2018</t>
  </si>
  <si>
    <t>Количество кондиционеров- 194 шт, систем вентиляции- 40 шт</t>
  </si>
  <si>
    <t>10.2017</t>
  </si>
  <si>
    <t xml:space="preserve">Изготовле-ние и установка 2-х камерных стеклопакетов, класс профиля Gealan 8000 не менее А </t>
  </si>
  <si>
    <t xml:space="preserve">Использование демонтированных материалов, утеплитель ROCKWOOL </t>
  </si>
  <si>
    <t>86.90.4</t>
  </si>
  <si>
    <t>81.22</t>
  </si>
  <si>
    <t>18 отд.</t>
  </si>
  <si>
    <t>Бумага в ассортименте формат А0,А1,А3,А4</t>
  </si>
  <si>
    <t>Поставка оборудования для расширения VDI решения</t>
  </si>
  <si>
    <t>12.2019</t>
  </si>
  <si>
    <t>41 отд.</t>
  </si>
  <si>
    <t>Согласно программе ДМС</t>
  </si>
  <si>
    <t>в соответствии с  ТЗ</t>
  </si>
  <si>
    <t>13</t>
  </si>
  <si>
    <t>чел.</t>
  </si>
  <si>
    <t>Мытье окон в 2 этапа количестве 528 шт/4630,65 кв.м.</t>
  </si>
  <si>
    <t>Обслуживание кондиционеров- 194 шт, систем вентиляции- 40 шт</t>
  </si>
  <si>
    <t>Страхование 1 катера на период навигации</t>
  </si>
  <si>
    <t>Утверждено Приказом АО "ЦМКБ "Алмаз"</t>
  </si>
  <si>
    <t>Штукатурные, кровельные работы</t>
  </si>
  <si>
    <t>Картриджи в ассортименте для оргтехники</t>
  </si>
  <si>
    <t xml:space="preserve">Демонтажные работы, ремонт кровли с утеплителем ROCKWOOL </t>
  </si>
  <si>
    <t xml:space="preserve">Изготовление, поставка  и установка 2-х камерных стеклопакетов, класс профиля Gealan 8000 не менее А </t>
  </si>
  <si>
    <t>Мытье  и чистка окон в 2 этапа - 528 шт/4630,65 кв.м.</t>
  </si>
  <si>
    <t xml:space="preserve">Вазмещение информации 4 раза (1 раз в квартал) </t>
  </si>
  <si>
    <t>Услуги по предоставлению рекламного пространства внутри журнала "Морской вестник" для публикации рекламных и текстовых материалов АО "ЦМКБ "Алмаз"</t>
  </si>
  <si>
    <t>Конструкторские работы в соответствии с ТЗ</t>
  </si>
  <si>
    <t>21 отд.</t>
  </si>
  <si>
    <t>Выполнение работы "Разработка чертежей установки электрооборудования и прокладки кабелей с их креплениями" (тема 419)</t>
  </si>
  <si>
    <t>Выполнение СЧ ОКР работы по теме "Создание выпрямительного агрегата зарядно-разрядного силового для док-эллинга" (тема 360)</t>
  </si>
  <si>
    <t>Выполнение  работы "Разработка РКД  плавучего комплекса (энергоблока)" (тема 444)</t>
  </si>
  <si>
    <t xml:space="preserve"> Путевки в количестве 55 шт </t>
  </si>
  <si>
    <t xml:space="preserve">безлимитное количество лицензий на 12 месяцев </t>
  </si>
  <si>
    <t>68.32</t>
  </si>
  <si>
    <t>68.32.12.000</t>
  </si>
  <si>
    <t>аренда помещени  94,7 кв.м.</t>
  </si>
  <si>
    <t>Республика Татарстан, г. Зелено-дольск</t>
  </si>
  <si>
    <t xml:space="preserve">Услуги по предоставлению во временное владение и пользование объекта недвижимости - помещение по офис </t>
  </si>
  <si>
    <t xml:space="preserve">Оказание услуг по организации и проведению обучающего семинара по программе «Вопросы применения Федерального закона № 223-ФЗ отдельными видами юридических лиц» </t>
  </si>
  <si>
    <t>бюро кадров</t>
  </si>
  <si>
    <t>группа слушателей 20 чел</t>
  </si>
  <si>
    <t>7л</t>
  </si>
  <si>
    <t>п. 7ц</t>
  </si>
  <si>
    <t>85.41</t>
  </si>
  <si>
    <t>85.41.99. 000</t>
  </si>
  <si>
    <t>Выполнение  работы "Корректировка РКД  корпуса и фундаментов проекта" (тема 454)</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</si>
  <si>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50 ЧКП)" (тема 461)</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</si>
  <si>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12 ЧКП)" (тема 462)</t>
  </si>
  <si>
    <t>71.20.9</t>
  </si>
  <si>
    <t>71.20.19.190</t>
  </si>
  <si>
    <t xml:space="preserve">Оказание услуг по проведению аттестационных испытаний объектов информацитизации </t>
  </si>
  <si>
    <t>Аттестационные испытания по требованиям безопасности конфиденциальной информации трех объектов информацизации</t>
  </si>
  <si>
    <t>БЗИ</t>
  </si>
  <si>
    <t xml:space="preserve">ЕП </t>
  </si>
  <si>
    <t>61.90</t>
  </si>
  <si>
    <t>61.90.10.160</t>
  </si>
  <si>
    <t>Услуги по предоставлению телекоммуникационной связи по каналу связи L2 VPN "точка-точка"</t>
  </si>
  <si>
    <t>скорость передачи не менее 30 Мбит/с; симметричная передача данных; высокий уровень безопасности канкла связи</t>
  </si>
  <si>
    <t xml:space="preserve">Поставка оборудования для создания автоматизированных рабочих мест </t>
  </si>
  <si>
    <t>комплект оборудования: персональный компьютер(вкл. клавиатуру, мышьи ПО) и монитор с разрешением экрана не менее 24 '' (разрешение экрана не менее 1920х1080)</t>
  </si>
  <si>
    <t>Ремонт центральной части фасада  административно-производственного здания</t>
  </si>
  <si>
    <t xml:space="preserve"> В соответствии с ТЗ по обеспчению путевками 16 шт</t>
  </si>
  <si>
    <t xml:space="preserve">Услуги по экстренному выезду наряда полиции по вызову с помощью тревожной кнопки </t>
  </si>
  <si>
    <t>Услуги по выезду в 2017  (доп.соглашение к договору №1584 от 05.12.2013)</t>
  </si>
  <si>
    <t>14 отд.</t>
  </si>
  <si>
    <t>Поставка серверного и сетевого оборудования для расширения системы хранения данных,</t>
  </si>
  <si>
    <t>ПК (систем.блок ( разъм LGA 1151, память DDR4, виокарта SSD и HDD, лпер.система не ниже Windows 10 Pro 64-bit), мышь, клавиатура )</t>
  </si>
  <si>
    <t>26.20.17.000</t>
  </si>
  <si>
    <t>диагональ не менее 23,6"; экран не менее 1920х1080</t>
  </si>
  <si>
    <t>Поставка многофункционального устройства (формата А4)</t>
  </si>
  <si>
    <t>печать лазерная автоматическая двухсторонняя; поддержка языков PCL6  и PostScript3; ресурс картриджа - 10 шт не менее 26000 стр, 4 шт.- не менее 8000 стр.</t>
  </si>
  <si>
    <t>макс.формат печати SRА3, поддержка языков PCL6  и PostScript3; интерфейс Etnernet(RJ-45), USB 2.0</t>
  </si>
  <si>
    <t>Поставка многофункционального устройства для цветной лазерной печати             (формата А3)</t>
  </si>
  <si>
    <t>Оказание услуг по мытью и очистке окон в здании АО "ЦМКБ "Алмаз"</t>
  </si>
  <si>
    <t xml:space="preserve">Оказание услуг по мытью и очистке окон в здании в здании АО "ЦМКБ "Алмаз" </t>
  </si>
  <si>
    <t>04.2018</t>
  </si>
  <si>
    <t>Оказание услуг по комплексному техническому обслуживанию оборудования, с поставкой используемых расходных материалов и запчастей, а также их установку</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</si>
  <si>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50 ЧКП)" (тема 512)</t>
  </si>
  <si>
    <t>Выполнение работы  по теме "Корректировка рабочей конструкторской документации по установке электрооборудования и прокладке кабелей с их креплениями " (тема 513)</t>
  </si>
  <si>
    <t>50п</t>
  </si>
  <si>
    <t>46п</t>
  </si>
  <si>
    <t>08.2017 г</t>
  </si>
  <si>
    <t>Поставка оборудования для расширения системы хранения данных</t>
  </si>
  <si>
    <t>62.01</t>
  </si>
  <si>
    <t>62.01.29.000</t>
  </si>
  <si>
    <t>резервное копирование виртуальной инфраструктуры ЦОД и РЦОД</t>
  </si>
  <si>
    <t>11.2018</t>
  </si>
  <si>
    <t>51п</t>
  </si>
  <si>
    <t xml:space="preserve">Услуги по предоставлению во временное владение и пользование объекта недвижимости - помещение под офис </t>
  </si>
  <si>
    <t>Поставка расходных материалов и принадлежностей к оргтехнике Brother</t>
  </si>
  <si>
    <t>Картриджи  для оргтехники Brother</t>
  </si>
  <si>
    <t>05.2020</t>
  </si>
  <si>
    <t xml:space="preserve">Поставка комплекта оборудования для организации "виртуального макетирования" </t>
  </si>
  <si>
    <t>в состав комплектв входит: телевизор (не менее 49") c повортно-выдвижным кронштейном -1 шт; ПК  с видеокартой на чипсе  GTX 1050 - 1 шт; очки вирт. реальности - 1 шт.</t>
  </si>
  <si>
    <t>Поставка легкового микроавтобуса</t>
  </si>
  <si>
    <t>Выполнение  работы по теме "Корректировка трехмерной модели и выпуск рабочей конструкторской документации систем энергетическиой установки судна" (тема 519)</t>
  </si>
  <si>
    <t>31 отд.</t>
  </si>
  <si>
    <t>29.10.</t>
  </si>
  <si>
    <t>29.10.23.000</t>
  </si>
  <si>
    <t>69.20</t>
  </si>
  <si>
    <t>69.20.10.000</t>
  </si>
  <si>
    <t xml:space="preserve">Оказание услуг по проведению аудиторской проверки финансовой (бухгалтерской) отчетности АО "ЦМКБ "Алмаз" за 2017 год   </t>
  </si>
  <si>
    <t>03.2018</t>
  </si>
  <si>
    <t>бухгалтерия</t>
  </si>
  <si>
    <t>аудит духгалтерской (финансовой) отчетсности за 12 месяцев 2017 года</t>
  </si>
  <si>
    <t>Выполнение работы  по теме "Разработка чертежей установки электрооборудования и прокладки кабелей с их креплениями " (тема 523)</t>
  </si>
  <si>
    <t>56п</t>
  </si>
  <si>
    <t>28.22</t>
  </si>
  <si>
    <t>28.22.14.129</t>
  </si>
  <si>
    <t>Изготовление устройства для буксировки моделей</t>
  </si>
  <si>
    <t>Кран грузоподъмный в соответствии с чертежом</t>
  </si>
  <si>
    <t>34 отд.</t>
  </si>
  <si>
    <t>Услуги по предоставлению телекоммуникационной связи по каналу L2 VPN "точка-точка"</t>
  </si>
  <si>
    <t>скорость передачи не менее 30 Мбит/с; симметричная передача данных; высокий уровень безопасности канала связи</t>
  </si>
  <si>
    <t xml:space="preserve">Передача прав на  использование программного обеспечения для резервного копирования  </t>
  </si>
  <si>
    <t>Передача простой (неисключительной) лицензии на право использования программного обеспечения для автоматизированных инженерных расчетов</t>
  </si>
  <si>
    <t>Выполнение по теме «Создание системы ведения базы запасных частей, инструментов, принадлежностей (перевод ведомостей ЗИП в формат EXL)"  (тема 499)</t>
  </si>
  <si>
    <t xml:space="preserve">год выпуска- 2017; на 6 пассажирских мест; двигатель - не менее 4,19 см3, дизель; цвет- черный; доп. комплектующие  </t>
  </si>
  <si>
    <t>Бумага офсетная 78-82 г/м2, белизна 143-149, длина не более 8000м, диаметр гильзы 76 мм, склеек 0</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</si>
  <si>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201 998 425 руб. 56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143 072 359 руб. 02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31 320 620 руб. 75 коп. (53,15 %).</t>
  </si>
  <si>
    <t>№  678  от 29.09. 2017 г.</t>
  </si>
  <si>
    <t>План закупок на 2017 год с изменениями на октябрь месяц</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</si>
  <si>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14 ЧКП)" (тема 522)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</si>
</sst>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7">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z val="10"/>
      <color rgb="FF000000"/>
      <name val="Times New Roman"/>
      <family val="1"/>
      <charset val="204"/>
    </font>
    <font>
      <b/>
      <sz val="11"/>
      <color theme="1"/>
      <name val="Calibri"/>
      <family val="2"/>
      <charset val="204"/>
      <scheme val="minor"/>
    </font>
    <font>
      <b/>
      <sz val="10"/>
      <color theme="1"/>
      <name val="Calibri"/>
      <family val="2"/>
      <charset val="204"/>
      <scheme val="minor"/>
    </font>
    <font>
      <b/>
      <sz val="10"/>
      <color rgb="FF0070C0"/>
      <name val="Times New Roman"/>
      <family val="1"/>
      <charset val="204"/>
    </font>
    <font>
      <b/>
      <sz val="10"/>
      <color rgb="FF0000FF"/>
      <name val="Times New Roman"/>
      <family val="1"/>
      <charset val="204"/>
    </font>
    <font>
      <sz val="10"/>
      <color rgb="FF0000FF"/>
      <name val="Times New Roman"/>
      <family val="1"/>
      <charset val="204"/>
    </font>
    <font>
      <sz val="9"/>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406">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10"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164" fontId="11" fillId="0" borderId="6" xfId="0" applyNumberFormat="1" applyFont="1" applyFill="1" applyBorder="1" applyAlignment="1">
      <alignment vertical="center"/>
    </xf>
    <xf numFmtId="0" fontId="5"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Border="1"/>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164" fontId="11" fillId="0" borderId="0" xfId="0" applyNumberFormat="1" applyFont="1" applyFill="1" applyBorder="1" applyAlignment="1">
      <alignment vertical="center"/>
    </xf>
    <xf numFmtId="43" fontId="0" fillId="0" borderId="0" xfId="3" applyFont="1"/>
    <xf numFmtId="0" fontId="11" fillId="0" borderId="0" xfId="0" applyFont="1" applyAlignment="1"/>
    <xf numFmtId="0" fontId="5" fillId="0" borderId="0" xfId="0" applyFont="1" applyFill="1" applyAlignment="1">
      <alignment horizontal="center" wrapText="1"/>
    </xf>
    <xf numFmtId="0" fontId="9"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1" fillId="0" borderId="5" xfId="0" applyFont="1" applyFill="1" applyBorder="1"/>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30" fillId="0" borderId="8" xfId="0"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2" xfId="0" applyFont="1" applyFill="1" applyBorder="1"/>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3" fillId="0" borderId="0" xfId="0" applyFont="1" applyAlignment="1">
      <alignment horizontal="left"/>
    </xf>
    <xf numFmtId="0" fontId="31" fillId="0" borderId="0" xfId="0" applyFont="1" applyAlignment="1">
      <alignment horizontal="center" vertical="center"/>
    </xf>
    <xf numFmtId="0" fontId="0" fillId="0" borderId="0" xfId="0" applyFont="1" applyAlignment="1">
      <alignment horizontal="center" vertical="center"/>
    </xf>
    <xf numFmtId="0" fontId="32" fillId="0" borderId="0" xfId="0" applyFont="1" applyAlignment="1">
      <alignment horizontal="left" vertical="center"/>
    </xf>
    <xf numFmtId="0" fontId="3" fillId="0" borderId="0" xfId="0" applyFont="1" applyAlignment="1">
      <alignment horizontal="left"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4"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6" fillId="0" borderId="0" xfId="0" applyFont="1" applyFill="1" applyBorder="1"/>
    <xf numFmtId="0" fontId="6" fillId="0" borderId="0" xfId="0" applyFont="1" applyAlignment="1">
      <alignment horizontal="center" vertical="center"/>
    </xf>
    <xf numFmtId="164" fontId="6"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64" fontId="5" fillId="0" borderId="1" xfId="0" applyNumberFormat="1" applyFont="1" applyFill="1" applyBorder="1" applyAlignment="1">
      <alignment vertical="center"/>
    </xf>
    <xf numFmtId="0" fontId="9"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xf numFmtId="0" fontId="11" fillId="0" borderId="0" xfId="0" applyFont="1" applyAlignment="1">
      <alignment vertical="center"/>
    </xf>
    <xf numFmtId="0" fontId="11" fillId="0" borderId="0" xfId="0" applyFont="1" applyAlignment="1">
      <alignment horizontal="center" vertical="center"/>
    </xf>
    <xf numFmtId="0" fontId="20" fillId="0" borderId="7" xfId="0" applyFont="1" applyFill="1" applyBorder="1" applyAlignment="1">
      <alignment horizontal="center" vertical="center" wrapText="1"/>
    </xf>
    <xf numFmtId="0" fontId="11" fillId="0" borderId="0" xfId="0" applyFont="1" applyFill="1"/>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7" xfId="0" applyFont="1" applyFill="1" applyBorder="1"/>
    <xf numFmtId="0" fontId="5" fillId="0" borderId="7"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164" fontId="5" fillId="0" borderId="0" xfId="0" applyNumberFormat="1" applyFont="1" applyFill="1" applyBorder="1" applyAlignment="1">
      <alignmen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35" fillId="0" borderId="0" xfId="0" applyFont="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4" fillId="0" borderId="0" xfId="0" applyFont="1"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0" xfId="0" applyFont="1" applyBorder="1" applyAlignment="1">
      <alignment horizontal="center" vertical="center" wrapText="1"/>
    </xf>
    <xf numFmtId="164" fontId="34" fillId="0" borderId="6" xfId="0" applyNumberFormat="1" applyFont="1" applyFill="1" applyBorder="1" applyAlignment="1">
      <alignment vertical="center"/>
    </xf>
    <xf numFmtId="0" fontId="5" fillId="0" borderId="6"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29" fillId="0" borderId="11" xfId="0" applyFont="1" applyFill="1" applyBorder="1"/>
    <xf numFmtId="0" fontId="6" fillId="0" borderId="1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2" fontId="6" fillId="0" borderId="6"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1" fillId="0" borderId="0" xfId="0" applyFont="1" applyBorder="1" applyAlignment="1">
      <alignment vertical="center"/>
    </xf>
    <xf numFmtId="0" fontId="5" fillId="0" borderId="2" xfId="0" applyFont="1" applyFill="1" applyBorder="1"/>
    <xf numFmtId="4" fontId="11"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0" fontId="11" fillId="0" borderId="0" xfId="0" applyFont="1" applyBorder="1" applyAlignment="1">
      <alignment horizontal="center" vertical="center"/>
    </xf>
    <xf numFmtId="43" fontId="11"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wrapText="1"/>
    </xf>
    <xf numFmtId="4" fontId="36"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3" fontId="5" fillId="0" borderId="0" xfId="0" applyNumberFormat="1" applyFont="1" applyBorder="1" applyAlignment="1">
      <alignment horizontal="center" vertical="center"/>
    </xf>
    <xf numFmtId="4" fontId="6" fillId="0" borderId="0" xfId="0" applyNumberFormat="1" applyFont="1" applyFill="1" applyBorder="1" applyAlignment="1">
      <alignment horizontal="center" vertical="center"/>
    </xf>
    <xf numFmtId="43" fontId="6" fillId="0" borderId="0" xfId="0" applyNumberFormat="1" applyFont="1" applyFill="1" applyBorder="1" applyAlignment="1">
      <alignment horizontal="center" vertical="center"/>
    </xf>
    <xf numFmtId="4" fontId="11" fillId="0" borderId="0" xfId="0" applyNumberFormat="1" applyFont="1" applyBorder="1" applyAlignment="1">
      <alignment horizontal="center" vertical="center"/>
    </xf>
    <xf numFmtId="43" fontId="11" fillId="0" borderId="0" xfId="0" applyNumberFormat="1" applyFont="1" applyBorder="1" applyAlignment="1">
      <alignment horizontal="center" vertical="center"/>
    </xf>
    <xf numFmtId="4" fontId="34" fillId="0" borderId="0" xfId="0" applyNumberFormat="1" applyFont="1" applyFill="1" applyBorder="1" applyAlignment="1">
      <alignment horizontal="center" vertical="center"/>
    </xf>
    <xf numFmtId="43" fontId="34" fillId="0" borderId="0" xfId="0" applyNumberFormat="1" applyFont="1" applyFill="1" applyBorder="1" applyAlignment="1">
      <alignment horizontal="center" vertical="center"/>
    </xf>
    <xf numFmtId="4" fontId="5" fillId="0" borderId="0" xfId="0" applyNumberFormat="1" applyFont="1" applyBorder="1" applyAlignment="1">
      <alignment horizontal="center" vertical="center"/>
    </xf>
    <xf numFmtId="49"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0" fontId="0" fillId="0" borderId="4" xfId="0"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5" fillId="0" borderId="0" xfId="0" applyFont="1" applyFill="1" applyAlignment="1">
      <alignment horizont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11" fillId="0" borderId="1" xfId="0" applyFont="1" applyBorder="1"/>
    <xf numFmtId="0" fontId="29" fillId="2" borderId="2" xfId="0" applyFont="1" applyFill="1" applyBorder="1" applyAlignment="1">
      <alignment horizontal="center" vertical="center"/>
    </xf>
    <xf numFmtId="0" fontId="29" fillId="0" borderId="1" xfId="0" applyFont="1" applyBorder="1" applyAlignment="1">
      <alignment horizontal="center" vertical="center"/>
    </xf>
    <xf numFmtId="0" fontId="29" fillId="0" borderId="1" xfId="0" applyFont="1" applyBorder="1"/>
    <xf numFmtId="0" fontId="29" fillId="0" borderId="2" xfId="0" applyFont="1" applyBorder="1"/>
    <xf numFmtId="0" fontId="3" fillId="0" borderId="0" xfId="0" applyFont="1" applyAlignment="1">
      <alignment horizontal="left"/>
    </xf>
    <xf numFmtId="0" fontId="13" fillId="0" borderId="0" xfId="0" applyFont="1" applyAlignment="1">
      <alignment horizontal="left" vertical="center"/>
    </xf>
    <xf numFmtId="0" fontId="31" fillId="0" borderId="0" xfId="0" applyFont="1" applyAlignment="1">
      <alignment horizontal="left" vertical="center"/>
    </xf>
    <xf numFmtId="0" fontId="0" fillId="0" borderId="0" xfId="0" applyFont="1" applyAlignment="1">
      <alignment horizontal="left" vertical="center"/>
    </xf>
    <xf numFmtId="0" fontId="11" fillId="2" borderId="2" xfId="0" applyFont="1" applyFill="1" applyBorder="1" applyAlignment="1">
      <alignment horizontal="center"/>
    </xf>
    <xf numFmtId="0" fontId="0" fillId="0" borderId="4" xfId="0" applyBorder="1" applyAlignment="1">
      <alignment horizont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4" xfId="0" applyFill="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0" applyFont="1" applyBorder="1" applyAlignment="1">
      <alignment horizontal="center" vertical="top" wrapText="1"/>
    </xf>
    <xf numFmtId="0" fontId="6" fillId="0" borderId="0" xfId="0" applyFont="1" applyAlignment="1">
      <alignment horizontal="left" vertical="center"/>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7" xfId="0" applyFill="1" applyBorder="1" applyAlignment="1">
      <alignment horizontal="center" vertical="center" wrapText="1"/>
    </xf>
    <xf numFmtId="0" fontId="5" fillId="0" borderId="1" xfId="0" applyFont="1" applyFill="1" applyBorder="1" applyAlignment="1">
      <alignment horizontal="center" vertical="top" wrapText="1"/>
    </xf>
    <xf numFmtId="0" fontId="12" fillId="0" borderId="1" xfId="0" applyFont="1" applyBorder="1"/>
    <xf numFmtId="0" fontId="12" fillId="0" borderId="2" xfId="0" applyFont="1" applyBorder="1"/>
    <xf numFmtId="0" fontId="12" fillId="0" borderId="1" xfId="0" applyFont="1" applyBorder="1" applyAlignment="1">
      <alignment horizontal="center" vertical="center"/>
    </xf>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4"/>
  <sheetViews>
    <sheetView tabSelected="1" topLeftCell="A121" zoomScaleNormal="100" zoomScaleSheetLayoutView="100" workbookViewId="0">
      <selection activeCell="L106" sqref="L106"/>
    </sheetView>
  </sheetViews>
  <sheetFormatPr defaultColWidth="8.85546875" defaultRowHeight="12.75"/>
  <cols>
    <col min="1" max="1" width="4.85546875" style="147" customWidth="1"/>
    <col min="2" max="2" width="5.140625" style="147" customWidth="1"/>
    <col min="3" max="3" width="11.7109375" style="148" customWidth="1"/>
    <col min="4" max="4" width="9.7109375" style="148" customWidth="1"/>
    <col min="5" max="5" width="25.28515625" style="147" customWidth="1"/>
    <col min="6" max="6" width="22.28515625" style="147" customWidth="1"/>
    <col min="7" max="7" width="8.85546875" style="147"/>
    <col min="8" max="8" width="8.28515625" style="147" customWidth="1"/>
    <col min="9" max="9" width="8.5703125" style="147" customWidth="1"/>
    <col min="10" max="10" width="13.85546875" style="147" customWidth="1"/>
    <col min="11" max="11" width="8.7109375" style="147" customWidth="1"/>
    <col min="12" max="12" width="15.7109375" style="147" customWidth="1"/>
    <col min="13" max="13" width="10.140625" style="148" customWidth="1"/>
    <col min="14" max="14" width="12.42578125" style="148" customWidth="1"/>
    <col min="15" max="15" width="7.7109375" style="147" customWidth="1"/>
    <col min="16" max="16" width="7.28515625" style="147" customWidth="1"/>
    <col min="17" max="17" width="10.28515625" style="172" customWidth="1"/>
    <col min="18" max="18" width="9" style="172" customWidth="1"/>
    <col min="19" max="19" width="16" style="147" hidden="1" customWidth="1"/>
    <col min="20" max="20" width="0.140625" style="147" hidden="1" customWidth="1"/>
    <col min="21" max="21" width="0.42578125" style="147" hidden="1" customWidth="1"/>
    <col min="22" max="22" width="8.85546875" style="147" hidden="1" customWidth="1"/>
    <col min="23" max="23" width="17.140625" style="147" customWidth="1"/>
    <col min="24" max="24" width="10.5703125" style="147" customWidth="1"/>
    <col min="25" max="25" width="10.42578125" style="147" customWidth="1"/>
    <col min="26" max="26" width="9.85546875" style="147" customWidth="1"/>
    <col min="27" max="16384" width="8.85546875" style="147"/>
  </cols>
  <sheetData>
    <row r="1" spans="2:23">
      <c r="M1" s="176" t="s">
        <v>164</v>
      </c>
      <c r="N1" s="176"/>
      <c r="O1" s="176"/>
      <c r="P1" s="3"/>
      <c r="Q1" s="169"/>
      <c r="R1" s="169"/>
    </row>
    <row r="2" spans="2:23">
      <c r="L2" s="350" t="s">
        <v>342</v>
      </c>
      <c r="M2" s="350"/>
      <c r="N2" s="350"/>
      <c r="O2" s="350"/>
      <c r="P2" s="350"/>
      <c r="Q2" s="350"/>
      <c r="R2" s="350"/>
    </row>
    <row r="3" spans="2:23">
      <c r="L3" s="350"/>
      <c r="M3" s="350"/>
      <c r="N3" s="350"/>
      <c r="O3" s="350"/>
      <c r="P3" s="350"/>
      <c r="Q3" s="350"/>
      <c r="R3" s="350"/>
    </row>
    <row r="4" spans="2:23" ht="15.75" customHeight="1">
      <c r="L4" s="350" t="s">
        <v>444</v>
      </c>
      <c r="M4" s="350"/>
      <c r="N4" s="350"/>
      <c r="O4" s="350"/>
      <c r="P4" s="350"/>
      <c r="Q4" s="350"/>
      <c r="R4" s="170"/>
    </row>
    <row r="5" spans="2:23" ht="10.5" customHeight="1">
      <c r="L5" s="177"/>
      <c r="M5" s="177"/>
      <c r="N5" s="177"/>
      <c r="O5" s="177"/>
      <c r="P5" s="177"/>
      <c r="Q5" s="177"/>
      <c r="R5" s="170"/>
    </row>
    <row r="6" spans="2:23">
      <c r="E6" s="351" t="s">
        <v>309</v>
      </c>
      <c r="F6" s="352"/>
      <c r="G6" s="352"/>
      <c r="H6" s="352"/>
      <c r="I6" s="352"/>
      <c r="J6" s="352"/>
      <c r="K6" s="352"/>
      <c r="L6" s="352"/>
      <c r="M6" s="352"/>
      <c r="N6" s="352"/>
      <c r="P6" s="3"/>
      <c r="Q6" s="171"/>
      <c r="R6" s="171"/>
      <c r="S6" s="157"/>
      <c r="T6" s="157"/>
      <c r="U6" s="157"/>
      <c r="V6" s="157"/>
      <c r="W6" s="157"/>
    </row>
    <row r="7" spans="2:23" ht="18" customHeight="1">
      <c r="E7" s="220"/>
      <c r="F7" s="221"/>
      <c r="G7" s="221"/>
      <c r="H7" s="221"/>
      <c r="I7" s="221"/>
      <c r="J7" s="221"/>
      <c r="K7" s="221"/>
      <c r="L7" s="221"/>
      <c r="M7" s="221"/>
      <c r="N7" s="221"/>
      <c r="O7" s="157"/>
      <c r="P7" s="222"/>
      <c r="Q7" s="171"/>
      <c r="R7" s="171"/>
      <c r="S7" s="157"/>
      <c r="T7" s="157"/>
      <c r="U7" s="157"/>
      <c r="V7" s="157"/>
      <c r="W7" s="157"/>
    </row>
    <row r="8" spans="2:23" ht="15">
      <c r="B8" s="356" t="s">
        <v>34</v>
      </c>
      <c r="C8" s="356"/>
      <c r="D8" s="356"/>
      <c r="E8" s="356"/>
      <c r="F8" s="357"/>
      <c r="G8" s="355" t="s">
        <v>48</v>
      </c>
      <c r="H8" s="347"/>
      <c r="I8" s="347"/>
      <c r="J8" s="347"/>
      <c r="K8" s="347"/>
      <c r="L8" s="347"/>
      <c r="M8" s="347"/>
      <c r="N8" s="347"/>
      <c r="O8" s="347"/>
      <c r="P8" s="347"/>
      <c r="Q8" s="354"/>
      <c r="R8" s="345"/>
      <c r="S8" s="157"/>
      <c r="T8" s="157"/>
      <c r="U8" s="157"/>
      <c r="V8" s="157"/>
      <c r="W8" s="157"/>
    </row>
    <row r="9" spans="2:23" ht="15">
      <c r="B9" s="353" t="s">
        <v>35</v>
      </c>
      <c r="C9" s="353"/>
      <c r="D9" s="353"/>
      <c r="E9" s="353"/>
      <c r="F9" s="353"/>
      <c r="G9" s="346" t="s">
        <v>41</v>
      </c>
      <c r="H9" s="347"/>
      <c r="I9" s="347"/>
      <c r="J9" s="347"/>
      <c r="K9" s="347"/>
      <c r="L9" s="347"/>
      <c r="M9" s="347"/>
      <c r="N9" s="347"/>
      <c r="O9" s="347"/>
      <c r="P9" s="347"/>
      <c r="Q9" s="344"/>
      <c r="R9" s="345"/>
      <c r="S9" s="157"/>
      <c r="T9" s="157"/>
      <c r="U9" s="157"/>
      <c r="V9" s="157"/>
      <c r="W9" s="157"/>
    </row>
    <row r="10" spans="2:23" ht="15">
      <c r="B10" s="353" t="s">
        <v>36</v>
      </c>
      <c r="C10" s="353"/>
      <c r="D10" s="353"/>
      <c r="E10" s="353"/>
      <c r="F10" s="353"/>
      <c r="G10" s="346" t="s">
        <v>42</v>
      </c>
      <c r="H10" s="347"/>
      <c r="I10" s="347"/>
      <c r="J10" s="347"/>
      <c r="K10" s="347"/>
      <c r="L10" s="347"/>
      <c r="M10" s="347"/>
      <c r="N10" s="347"/>
      <c r="O10" s="347"/>
      <c r="P10" s="347"/>
      <c r="Q10" s="344"/>
      <c r="R10" s="345"/>
      <c r="S10" s="157"/>
      <c r="T10" s="157"/>
      <c r="U10" s="157"/>
      <c r="V10" s="157"/>
      <c r="W10" s="157"/>
    </row>
    <row r="11" spans="2:23" ht="15">
      <c r="B11" s="353" t="s">
        <v>37</v>
      </c>
      <c r="C11" s="353"/>
      <c r="D11" s="353"/>
      <c r="E11" s="353"/>
      <c r="F11" s="353"/>
      <c r="G11" s="346" t="s">
        <v>47</v>
      </c>
      <c r="H11" s="347"/>
      <c r="I11" s="347"/>
      <c r="J11" s="347"/>
      <c r="K11" s="347"/>
      <c r="L11" s="347"/>
      <c r="M11" s="347"/>
      <c r="N11" s="347"/>
      <c r="O11" s="347"/>
      <c r="P11" s="347"/>
      <c r="Q11" s="344"/>
      <c r="R11" s="345"/>
      <c r="S11" s="157"/>
      <c r="T11" s="157"/>
      <c r="U11" s="157"/>
      <c r="V11" s="157"/>
      <c r="W11" s="157"/>
    </row>
    <row r="12" spans="2:23" ht="15">
      <c r="B12" s="353" t="s">
        <v>38</v>
      </c>
      <c r="C12" s="353"/>
      <c r="D12" s="353"/>
      <c r="E12" s="353"/>
      <c r="F12" s="353"/>
      <c r="G12" s="346">
        <v>7810537558</v>
      </c>
      <c r="H12" s="347"/>
      <c r="I12" s="347"/>
      <c r="J12" s="347"/>
      <c r="K12" s="347"/>
      <c r="L12" s="347"/>
      <c r="M12" s="347"/>
      <c r="N12" s="347"/>
      <c r="O12" s="347"/>
      <c r="P12" s="347"/>
      <c r="Q12" s="344"/>
      <c r="R12" s="345"/>
      <c r="S12" s="157"/>
      <c r="T12" s="157"/>
      <c r="U12" s="157"/>
      <c r="V12" s="157"/>
      <c r="W12" s="157"/>
    </row>
    <row r="13" spans="2:23" ht="15">
      <c r="B13" s="353" t="s">
        <v>39</v>
      </c>
      <c r="C13" s="353"/>
      <c r="D13" s="353"/>
      <c r="E13" s="353"/>
      <c r="F13" s="353"/>
      <c r="G13" s="346">
        <v>781001001</v>
      </c>
      <c r="H13" s="347"/>
      <c r="I13" s="347"/>
      <c r="J13" s="347"/>
      <c r="K13" s="347"/>
      <c r="L13" s="347"/>
      <c r="M13" s="347"/>
      <c r="N13" s="347"/>
      <c r="O13" s="347"/>
      <c r="P13" s="347"/>
      <c r="Q13" s="344"/>
      <c r="R13" s="345"/>
      <c r="S13" s="157"/>
      <c r="T13" s="157"/>
      <c r="U13" s="157"/>
      <c r="V13" s="157"/>
      <c r="W13" s="157"/>
    </row>
    <row r="14" spans="2:23" ht="15">
      <c r="B14" s="353" t="s">
        <v>40</v>
      </c>
      <c r="C14" s="353"/>
      <c r="D14" s="353"/>
      <c r="E14" s="353"/>
      <c r="F14" s="353"/>
      <c r="G14" s="348">
        <v>40284564000</v>
      </c>
      <c r="H14" s="349"/>
      <c r="I14" s="349"/>
      <c r="J14" s="349"/>
      <c r="K14" s="349"/>
      <c r="L14" s="349"/>
      <c r="M14" s="349"/>
      <c r="N14" s="349"/>
      <c r="O14" s="349"/>
      <c r="P14" s="349"/>
      <c r="Q14" s="362"/>
      <c r="R14" s="363"/>
      <c r="S14" s="157"/>
      <c r="T14" s="157"/>
      <c r="U14" s="157"/>
      <c r="V14" s="157"/>
      <c r="W14" s="157"/>
    </row>
    <row r="15" spans="2:23" ht="15">
      <c r="B15" s="166"/>
      <c r="C15" s="167"/>
      <c r="D15" s="167"/>
      <c r="E15" s="167"/>
      <c r="F15" s="167"/>
      <c r="G15" s="167"/>
      <c r="H15" s="167"/>
      <c r="I15" s="167"/>
      <c r="J15" s="167"/>
      <c r="K15" s="167"/>
      <c r="L15" s="167"/>
      <c r="M15" s="167"/>
      <c r="N15" s="167"/>
      <c r="O15" s="167"/>
      <c r="P15" s="126" t="s">
        <v>54</v>
      </c>
      <c r="Q15" s="344"/>
      <c r="R15" s="366"/>
    </row>
    <row r="16" spans="2:23">
      <c r="B16" s="369" t="s">
        <v>63</v>
      </c>
      <c r="C16" s="367" t="s">
        <v>145</v>
      </c>
      <c r="D16" s="367" t="s">
        <v>297</v>
      </c>
      <c r="E16" s="369" t="s">
        <v>0</v>
      </c>
      <c r="F16" s="369"/>
      <c r="G16" s="369"/>
      <c r="H16" s="369"/>
      <c r="I16" s="369"/>
      <c r="J16" s="369"/>
      <c r="K16" s="369"/>
      <c r="L16" s="369"/>
      <c r="M16" s="369"/>
      <c r="N16" s="369"/>
      <c r="O16" s="369" t="s">
        <v>1</v>
      </c>
      <c r="P16" s="369" t="s">
        <v>15</v>
      </c>
      <c r="Q16" s="342" t="s">
        <v>149</v>
      </c>
      <c r="R16" s="364" t="s">
        <v>50</v>
      </c>
      <c r="S16" s="149"/>
    </row>
    <row r="17" spans="2:26" ht="48" customHeight="1">
      <c r="B17" s="369"/>
      <c r="C17" s="367"/>
      <c r="D17" s="367"/>
      <c r="E17" s="369" t="s">
        <v>16</v>
      </c>
      <c r="F17" s="369" t="s">
        <v>17</v>
      </c>
      <c r="G17" s="371" t="s">
        <v>18</v>
      </c>
      <c r="H17" s="371"/>
      <c r="I17" s="371" t="s">
        <v>56</v>
      </c>
      <c r="J17" s="369" t="s">
        <v>19</v>
      </c>
      <c r="K17" s="369"/>
      <c r="L17" s="369" t="s">
        <v>104</v>
      </c>
      <c r="M17" s="369" t="s">
        <v>23</v>
      </c>
      <c r="N17" s="369"/>
      <c r="O17" s="369"/>
      <c r="P17" s="369"/>
      <c r="Q17" s="342"/>
      <c r="R17" s="364"/>
      <c r="S17" s="149"/>
    </row>
    <row r="18" spans="2:26" ht="141.75" customHeight="1">
      <c r="B18" s="369"/>
      <c r="C18" s="367"/>
      <c r="D18" s="367"/>
      <c r="E18" s="369"/>
      <c r="F18" s="369"/>
      <c r="G18" s="125" t="s">
        <v>2</v>
      </c>
      <c r="H18" s="125" t="s">
        <v>20</v>
      </c>
      <c r="I18" s="371"/>
      <c r="J18" s="124" t="s">
        <v>21</v>
      </c>
      <c r="K18" s="124" t="s">
        <v>22</v>
      </c>
      <c r="L18" s="369"/>
      <c r="M18" s="123" t="s">
        <v>24</v>
      </c>
      <c r="N18" s="123" t="s">
        <v>26</v>
      </c>
      <c r="O18" s="369"/>
      <c r="P18" s="369"/>
      <c r="Q18" s="343"/>
      <c r="R18" s="365"/>
      <c r="S18" s="150"/>
      <c r="T18" s="149"/>
      <c r="U18" s="149"/>
      <c r="V18" s="149"/>
      <c r="W18" s="149"/>
      <c r="X18" s="149"/>
    </row>
    <row r="19" spans="2:26">
      <c r="B19" s="124">
        <v>1</v>
      </c>
      <c r="C19" s="123">
        <v>2</v>
      </c>
      <c r="D19" s="123">
        <v>3</v>
      </c>
      <c r="E19" s="58">
        <v>4</v>
      </c>
      <c r="F19" s="58">
        <v>5</v>
      </c>
      <c r="G19" s="58">
        <v>6</v>
      </c>
      <c r="H19" s="58">
        <v>7</v>
      </c>
      <c r="I19" s="58">
        <v>8</v>
      </c>
      <c r="J19" s="124">
        <v>9</v>
      </c>
      <c r="K19" s="124">
        <v>10</v>
      </c>
      <c r="L19" s="124">
        <v>11</v>
      </c>
      <c r="M19" s="123">
        <v>12</v>
      </c>
      <c r="N19" s="123" t="s">
        <v>337</v>
      </c>
      <c r="O19" s="124">
        <v>14</v>
      </c>
      <c r="P19" s="168">
        <v>15</v>
      </c>
      <c r="Q19" s="12">
        <v>16</v>
      </c>
      <c r="R19" s="12">
        <v>17</v>
      </c>
      <c r="S19" s="149"/>
      <c r="T19" s="149"/>
      <c r="U19" s="149"/>
      <c r="V19" s="149"/>
      <c r="W19" s="149"/>
      <c r="X19" s="149"/>
    </row>
    <row r="20" spans="2:26" ht="20.25" customHeight="1">
      <c r="B20" s="163"/>
      <c r="C20" s="61"/>
      <c r="D20" s="179"/>
      <c r="E20" s="78"/>
      <c r="F20" s="180" t="s">
        <v>45</v>
      </c>
      <c r="G20" s="181"/>
      <c r="H20" s="182"/>
      <c r="I20" s="183"/>
      <c r="J20" s="183"/>
      <c r="K20" s="31"/>
      <c r="L20" s="6"/>
      <c r="M20" s="61"/>
      <c r="N20" s="61"/>
      <c r="O20" s="163"/>
      <c r="P20" s="63"/>
      <c r="Q20" s="163"/>
      <c r="R20" s="184"/>
      <c r="S20" s="173"/>
      <c r="T20" s="149"/>
      <c r="U20" s="149"/>
      <c r="V20" s="149"/>
      <c r="W20" s="173"/>
      <c r="X20" s="173"/>
      <c r="Y20" s="157"/>
    </row>
    <row r="21" spans="2:26" ht="18" customHeight="1">
      <c r="B21" s="163"/>
      <c r="C21" s="185"/>
      <c r="D21" s="186"/>
      <c r="E21" s="150"/>
      <c r="F21" s="187" t="s">
        <v>44</v>
      </c>
      <c r="G21" s="188"/>
      <c r="H21" s="189"/>
      <c r="I21" s="190"/>
      <c r="J21" s="191"/>
      <c r="K21" s="163"/>
      <c r="L21" s="6"/>
      <c r="M21" s="61"/>
      <c r="N21" s="61"/>
      <c r="O21" s="163"/>
      <c r="P21" s="63"/>
      <c r="Q21" s="163"/>
      <c r="R21" s="184"/>
      <c r="S21" s="149"/>
      <c r="T21" s="149"/>
      <c r="U21" s="149"/>
      <c r="V21" s="149"/>
      <c r="W21" s="173"/>
      <c r="X21" s="173"/>
      <c r="Y21" s="157"/>
    </row>
    <row r="22" spans="2:26" ht="39" customHeight="1">
      <c r="B22" s="163">
        <v>1</v>
      </c>
      <c r="C22" s="285" t="s">
        <v>252</v>
      </c>
      <c r="D22" s="285" t="s">
        <v>116</v>
      </c>
      <c r="E22" s="285" t="s">
        <v>332</v>
      </c>
      <c r="F22" s="285" t="s">
        <v>336</v>
      </c>
      <c r="G22" s="205">
        <v>839</v>
      </c>
      <c r="H22" s="205" t="s">
        <v>118</v>
      </c>
      <c r="I22" s="285">
        <v>1</v>
      </c>
      <c r="J22" s="30">
        <v>42840000000</v>
      </c>
      <c r="K22" s="285" t="s">
        <v>3</v>
      </c>
      <c r="L22" s="6">
        <v>4999497.17</v>
      </c>
      <c r="M22" s="296" t="s">
        <v>289</v>
      </c>
      <c r="N22" s="196" t="s">
        <v>405</v>
      </c>
      <c r="O22" s="285" t="s">
        <v>4</v>
      </c>
      <c r="P22" s="63" t="s">
        <v>5</v>
      </c>
      <c r="Q22" s="285"/>
      <c r="R22" s="163" t="s">
        <v>330</v>
      </c>
      <c r="S22" s="174"/>
      <c r="T22" s="149"/>
      <c r="U22" s="149"/>
      <c r="V22" s="149"/>
      <c r="W22" s="325"/>
      <c r="X22" s="173"/>
      <c r="Y22" s="157"/>
    </row>
    <row r="23" spans="2:26" ht="49.5" customHeight="1">
      <c r="B23" s="301">
        <v>2</v>
      </c>
      <c r="C23" s="268" t="s">
        <v>252</v>
      </c>
      <c r="D23" s="269" t="s">
        <v>117</v>
      </c>
      <c r="E23" s="297" t="s">
        <v>406</v>
      </c>
      <c r="F23" s="264" t="s">
        <v>336</v>
      </c>
      <c r="G23" s="273">
        <v>839</v>
      </c>
      <c r="H23" s="273" t="s">
        <v>118</v>
      </c>
      <c r="I23" s="295">
        <v>1</v>
      </c>
      <c r="J23" s="198">
        <v>428400000000</v>
      </c>
      <c r="K23" s="297" t="s">
        <v>3</v>
      </c>
      <c r="L23" s="200">
        <v>6061856.0300000003</v>
      </c>
      <c r="M23" s="185" t="s">
        <v>293</v>
      </c>
      <c r="N23" s="201" t="s">
        <v>319</v>
      </c>
      <c r="O23" s="269" t="s">
        <v>4</v>
      </c>
      <c r="P23" s="269" t="s">
        <v>5</v>
      </c>
      <c r="Q23" s="269"/>
      <c r="R23" s="269" t="s">
        <v>330</v>
      </c>
      <c r="S23" s="153"/>
      <c r="T23" s="156"/>
      <c r="U23" s="156"/>
      <c r="V23" s="156"/>
      <c r="W23" s="326"/>
      <c r="X23" s="327"/>
      <c r="Y23" s="157"/>
    </row>
    <row r="24" spans="2:26" ht="91.5" customHeight="1">
      <c r="B24" s="195">
        <v>37</v>
      </c>
      <c r="C24" s="195" t="s">
        <v>252</v>
      </c>
      <c r="D24" s="272" t="s">
        <v>116</v>
      </c>
      <c r="E24" s="272" t="s">
        <v>382</v>
      </c>
      <c r="F24" s="264" t="s">
        <v>383</v>
      </c>
      <c r="G24" s="205">
        <v>839</v>
      </c>
      <c r="H24" s="205" t="s">
        <v>118</v>
      </c>
      <c r="I24" s="270">
        <v>1</v>
      </c>
      <c r="J24" s="30">
        <v>428400000000</v>
      </c>
      <c r="K24" s="270" t="s">
        <v>3</v>
      </c>
      <c r="L24" s="6">
        <v>441000</v>
      </c>
      <c r="M24" s="271" t="s">
        <v>312</v>
      </c>
      <c r="N24" s="196" t="s">
        <v>285</v>
      </c>
      <c r="O24" s="270" t="s">
        <v>4</v>
      </c>
      <c r="P24" s="270" t="s">
        <v>5</v>
      </c>
      <c r="Q24" s="270"/>
      <c r="R24" s="270" t="s">
        <v>330</v>
      </c>
      <c r="S24" s="153"/>
      <c r="T24" s="156"/>
      <c r="U24" s="156"/>
      <c r="V24" s="156"/>
      <c r="W24" s="326"/>
      <c r="X24" s="187"/>
      <c r="Y24" s="160"/>
      <c r="Z24" s="161"/>
    </row>
    <row r="25" spans="2:26" ht="73.5" customHeight="1">
      <c r="B25" s="275">
        <v>42</v>
      </c>
      <c r="C25" s="275" t="s">
        <v>252</v>
      </c>
      <c r="D25" s="286" t="s">
        <v>116</v>
      </c>
      <c r="E25" s="286" t="s">
        <v>46</v>
      </c>
      <c r="F25" s="264" t="s">
        <v>390</v>
      </c>
      <c r="G25" s="205">
        <v>839</v>
      </c>
      <c r="H25" s="205" t="s">
        <v>118</v>
      </c>
      <c r="I25" s="285">
        <v>34</v>
      </c>
      <c r="J25" s="198">
        <v>428400000000</v>
      </c>
      <c r="K25" s="286" t="s">
        <v>3</v>
      </c>
      <c r="L25" s="200">
        <v>2273658.54</v>
      </c>
      <c r="M25" s="185" t="s">
        <v>310</v>
      </c>
      <c r="N25" s="201" t="s">
        <v>313</v>
      </c>
      <c r="O25" s="286" t="s">
        <v>4</v>
      </c>
      <c r="P25" s="286" t="s">
        <v>5</v>
      </c>
      <c r="Q25" s="286"/>
      <c r="R25" s="286" t="s">
        <v>330</v>
      </c>
      <c r="S25" s="153"/>
      <c r="T25" s="156"/>
      <c r="U25" s="156"/>
      <c r="V25" s="156"/>
      <c r="W25" s="326"/>
      <c r="X25" s="187"/>
      <c r="Y25" s="160"/>
      <c r="Z25" s="161"/>
    </row>
    <row r="26" spans="2:26" ht="31.5" customHeight="1">
      <c r="B26" s="275">
        <v>43</v>
      </c>
      <c r="C26" s="275" t="s">
        <v>252</v>
      </c>
      <c r="D26" s="277" t="s">
        <v>391</v>
      </c>
      <c r="E26" s="286" t="s">
        <v>28</v>
      </c>
      <c r="F26" s="264" t="s">
        <v>392</v>
      </c>
      <c r="G26" s="285">
        <v>796</v>
      </c>
      <c r="H26" s="285" t="s">
        <v>6</v>
      </c>
      <c r="I26" s="31">
        <v>58</v>
      </c>
      <c r="J26" s="198">
        <v>428400000000</v>
      </c>
      <c r="K26" s="286" t="s">
        <v>3</v>
      </c>
      <c r="L26" s="200">
        <v>650000</v>
      </c>
      <c r="M26" s="185" t="s">
        <v>310</v>
      </c>
      <c r="N26" s="201" t="s">
        <v>313</v>
      </c>
      <c r="O26" s="277" t="s">
        <v>4</v>
      </c>
      <c r="P26" s="277" t="s">
        <v>5</v>
      </c>
      <c r="Q26" s="277"/>
      <c r="R26" s="277" t="s">
        <v>330</v>
      </c>
      <c r="S26" s="153"/>
      <c r="T26" s="156"/>
      <c r="U26" s="156"/>
      <c r="V26" s="156"/>
      <c r="W26" s="326"/>
      <c r="X26" s="187"/>
      <c r="Y26" s="160"/>
      <c r="Z26" s="161"/>
    </row>
    <row r="27" spans="2:26" ht="78.75" customHeight="1">
      <c r="B27" s="195">
        <v>44</v>
      </c>
      <c r="C27" s="275" t="s">
        <v>252</v>
      </c>
      <c r="D27" s="277" t="s">
        <v>121</v>
      </c>
      <c r="E27" s="286" t="s">
        <v>393</v>
      </c>
      <c r="F27" s="282" t="s">
        <v>394</v>
      </c>
      <c r="G27" s="285">
        <v>796</v>
      </c>
      <c r="H27" s="285" t="s">
        <v>6</v>
      </c>
      <c r="I27" s="300">
        <v>15</v>
      </c>
      <c r="J27" s="198">
        <v>428400000000</v>
      </c>
      <c r="K27" s="286" t="s">
        <v>3</v>
      </c>
      <c r="L27" s="200">
        <v>303600.05</v>
      </c>
      <c r="M27" s="185" t="s">
        <v>310</v>
      </c>
      <c r="N27" s="201" t="s">
        <v>313</v>
      </c>
      <c r="O27" s="277" t="s">
        <v>4</v>
      </c>
      <c r="P27" s="277" t="s">
        <v>5</v>
      </c>
      <c r="Q27" s="277"/>
      <c r="R27" s="277" t="s">
        <v>330</v>
      </c>
      <c r="S27" s="153"/>
      <c r="T27" s="156"/>
      <c r="U27" s="156"/>
      <c r="V27" s="156"/>
      <c r="W27" s="326"/>
      <c r="X27" s="187"/>
      <c r="Y27" s="160"/>
      <c r="Z27" s="161"/>
    </row>
    <row r="28" spans="2:26" ht="65.25" customHeight="1">
      <c r="B28" s="195">
        <v>45</v>
      </c>
      <c r="C28" s="275" t="s">
        <v>252</v>
      </c>
      <c r="D28" s="277" t="s">
        <v>121</v>
      </c>
      <c r="E28" s="286" t="s">
        <v>396</v>
      </c>
      <c r="F28" s="282" t="s">
        <v>395</v>
      </c>
      <c r="G28" s="285">
        <v>796</v>
      </c>
      <c r="H28" s="285" t="s">
        <v>6</v>
      </c>
      <c r="I28" s="285">
        <v>1</v>
      </c>
      <c r="J28" s="198">
        <v>428400000000</v>
      </c>
      <c r="K28" s="286" t="s">
        <v>3</v>
      </c>
      <c r="L28" s="200">
        <v>312333</v>
      </c>
      <c r="M28" s="185" t="s">
        <v>310</v>
      </c>
      <c r="N28" s="201" t="s">
        <v>289</v>
      </c>
      <c r="O28" s="277" t="s">
        <v>4</v>
      </c>
      <c r="P28" s="277" t="s">
        <v>5</v>
      </c>
      <c r="Q28" s="277"/>
      <c r="R28" s="277" t="s">
        <v>330</v>
      </c>
      <c r="S28" s="153"/>
      <c r="T28" s="156"/>
      <c r="U28" s="156"/>
      <c r="V28" s="156"/>
      <c r="W28" s="326"/>
      <c r="X28" s="187"/>
      <c r="Y28" s="160"/>
      <c r="Z28" s="161"/>
    </row>
    <row r="29" spans="2:26" ht="60.75" customHeight="1">
      <c r="B29" s="195">
        <v>52</v>
      </c>
      <c r="C29" s="316" t="s">
        <v>407</v>
      </c>
      <c r="D29" s="316" t="s">
        <v>408</v>
      </c>
      <c r="E29" s="31" t="s">
        <v>438</v>
      </c>
      <c r="F29" s="316" t="s">
        <v>409</v>
      </c>
      <c r="G29" s="316">
        <v>796</v>
      </c>
      <c r="H29" s="316" t="s">
        <v>6</v>
      </c>
      <c r="I29" s="31">
        <v>8</v>
      </c>
      <c r="J29" s="30">
        <v>42840000000</v>
      </c>
      <c r="K29" s="316" t="s">
        <v>3</v>
      </c>
      <c r="L29" s="55">
        <v>740000</v>
      </c>
      <c r="M29" s="315" t="s">
        <v>325</v>
      </c>
      <c r="N29" s="315" t="s">
        <v>410</v>
      </c>
      <c r="O29" s="316" t="s">
        <v>4</v>
      </c>
      <c r="P29" s="316" t="s">
        <v>5</v>
      </c>
      <c r="Q29" s="316"/>
      <c r="R29" s="316" t="s">
        <v>330</v>
      </c>
      <c r="S29" s="153"/>
      <c r="T29" s="156"/>
      <c r="U29" s="156"/>
      <c r="V29" s="156"/>
      <c r="W29" s="326"/>
      <c r="X29" s="187"/>
      <c r="Y29" s="160"/>
      <c r="Z29" s="161"/>
    </row>
    <row r="30" spans="2:26" ht="93" customHeight="1">
      <c r="B30" s="195">
        <v>53</v>
      </c>
      <c r="C30" s="316" t="s">
        <v>407</v>
      </c>
      <c r="D30" s="316" t="s">
        <v>408</v>
      </c>
      <c r="E30" s="31" t="s">
        <v>439</v>
      </c>
      <c r="F30" s="319" t="s">
        <v>336</v>
      </c>
      <c r="G30" s="316">
        <v>796</v>
      </c>
      <c r="H30" s="316" t="s">
        <v>6</v>
      </c>
      <c r="I30" s="31">
        <v>3</v>
      </c>
      <c r="J30" s="30">
        <v>42840000000</v>
      </c>
      <c r="K30" s="316" t="s">
        <v>3</v>
      </c>
      <c r="L30" s="55">
        <v>3546963</v>
      </c>
      <c r="M30" s="315" t="s">
        <v>325</v>
      </c>
      <c r="N30" s="315" t="s">
        <v>318</v>
      </c>
      <c r="O30" s="316" t="s">
        <v>4</v>
      </c>
      <c r="P30" s="316" t="s">
        <v>5</v>
      </c>
      <c r="Q30" s="316"/>
      <c r="R30" s="316" t="s">
        <v>330</v>
      </c>
      <c r="S30" s="153"/>
      <c r="T30" s="156"/>
      <c r="U30" s="156"/>
      <c r="V30" s="156"/>
      <c r="W30" s="326"/>
      <c r="X30" s="187"/>
      <c r="Y30" s="160"/>
      <c r="Z30" s="161"/>
    </row>
    <row r="31" spans="2:26" ht="16.5" customHeight="1">
      <c r="B31" s="202"/>
      <c r="C31" s="203"/>
      <c r="D31" s="204"/>
      <c r="E31" s="163"/>
      <c r="F31" s="31"/>
      <c r="G31" s="31"/>
      <c r="H31" s="31"/>
      <c r="I31" s="31"/>
      <c r="J31" s="77"/>
      <c r="K31" s="31"/>
      <c r="L31" s="55"/>
      <c r="M31" s="204"/>
      <c r="N31" s="204"/>
      <c r="O31" s="31"/>
      <c r="P31" s="31"/>
      <c r="Q31" s="31"/>
      <c r="R31" s="31"/>
      <c r="S31" s="152"/>
      <c r="T31" s="149"/>
      <c r="U31" s="149"/>
      <c r="V31" s="149"/>
      <c r="W31" s="325"/>
      <c r="X31" s="173"/>
      <c r="Y31" s="157"/>
    </row>
    <row r="32" spans="2:26" ht="15.75" customHeight="1">
      <c r="B32" s="163"/>
      <c r="C32" s="61"/>
      <c r="D32" s="179"/>
      <c r="E32" s="206"/>
      <c r="F32" s="228" t="s">
        <v>33</v>
      </c>
      <c r="G32" s="228"/>
      <c r="H32" s="228"/>
      <c r="I32" s="229"/>
      <c r="J32" s="229"/>
      <c r="K32" s="244"/>
      <c r="L32" s="200"/>
      <c r="M32" s="185"/>
      <c r="N32" s="185"/>
      <c r="O32" s="244"/>
      <c r="P32" s="244"/>
      <c r="Q32" s="244"/>
      <c r="R32" s="244"/>
      <c r="S32" s="153"/>
      <c r="T32" s="149"/>
      <c r="U32" s="149"/>
      <c r="V32" s="149"/>
      <c r="W32" s="325"/>
      <c r="X32" s="173"/>
      <c r="Y32" s="157"/>
    </row>
    <row r="33" spans="2:26" ht="66.75" customHeight="1">
      <c r="B33" s="249">
        <v>35</v>
      </c>
      <c r="C33" s="250" t="s">
        <v>372</v>
      </c>
      <c r="D33" s="179" t="s">
        <v>373</v>
      </c>
      <c r="E33" s="275" t="s">
        <v>374</v>
      </c>
      <c r="F33" s="251" t="s">
        <v>375</v>
      </c>
      <c r="G33" s="250" t="s">
        <v>311</v>
      </c>
      <c r="H33" s="249" t="s">
        <v>14</v>
      </c>
      <c r="I33" s="249">
        <v>1</v>
      </c>
      <c r="J33" s="30">
        <v>428400000000</v>
      </c>
      <c r="K33" s="249" t="s">
        <v>3</v>
      </c>
      <c r="L33" s="6">
        <v>2945000</v>
      </c>
      <c r="M33" s="276" t="s">
        <v>310</v>
      </c>
      <c r="N33" s="196" t="s">
        <v>307</v>
      </c>
      <c r="O33" s="249" t="s">
        <v>7</v>
      </c>
      <c r="P33" s="249" t="s">
        <v>5</v>
      </c>
      <c r="Q33" s="249"/>
      <c r="R33" s="249" t="s">
        <v>376</v>
      </c>
      <c r="S33" s="245"/>
      <c r="T33" s="252"/>
      <c r="U33" s="252"/>
      <c r="V33" s="324"/>
      <c r="W33" s="326"/>
      <c r="X33" s="173"/>
      <c r="Y33" s="157"/>
    </row>
    <row r="34" spans="2:26" ht="18" customHeight="1">
      <c r="B34" s="242"/>
      <c r="C34" s="243"/>
      <c r="D34" s="179"/>
      <c r="E34" s="193"/>
      <c r="F34" s="246"/>
      <c r="G34" s="231"/>
      <c r="H34" s="195"/>
      <c r="I34" s="195"/>
      <c r="J34" s="223"/>
      <c r="K34" s="195"/>
      <c r="L34" s="230"/>
      <c r="M34" s="231"/>
      <c r="N34" s="247"/>
      <c r="O34" s="195"/>
      <c r="P34" s="195"/>
      <c r="Q34" s="195"/>
      <c r="R34" s="195"/>
      <c r="S34" s="153"/>
      <c r="T34" s="149"/>
      <c r="U34" s="149"/>
      <c r="V34" s="149"/>
      <c r="W34" s="325"/>
      <c r="X34" s="173"/>
      <c r="Y34" s="157"/>
    </row>
    <row r="35" spans="2:26" ht="55.5" customHeight="1">
      <c r="B35" s="163">
        <v>3</v>
      </c>
      <c r="C35" s="61" t="s">
        <v>305</v>
      </c>
      <c r="D35" s="61" t="s">
        <v>306</v>
      </c>
      <c r="E35" s="275" t="s">
        <v>384</v>
      </c>
      <c r="F35" s="195" t="s">
        <v>343</v>
      </c>
      <c r="G35" s="231" t="s">
        <v>231</v>
      </c>
      <c r="H35" s="195" t="s">
        <v>232</v>
      </c>
      <c r="I35" s="195">
        <v>330</v>
      </c>
      <c r="J35" s="223">
        <v>42840000000</v>
      </c>
      <c r="K35" s="195" t="s">
        <v>3</v>
      </c>
      <c r="L35" s="230">
        <v>1496378</v>
      </c>
      <c r="M35" s="231" t="s">
        <v>312</v>
      </c>
      <c r="N35" s="231" t="s">
        <v>293</v>
      </c>
      <c r="O35" s="195" t="s">
        <v>7</v>
      </c>
      <c r="P35" s="195" t="s">
        <v>5</v>
      </c>
      <c r="Q35" s="195"/>
      <c r="R35" s="195" t="s">
        <v>308</v>
      </c>
      <c r="S35" s="153"/>
      <c r="T35" s="149"/>
      <c r="U35" s="149"/>
      <c r="V35" s="149"/>
      <c r="W35" s="325"/>
      <c r="X35" s="173"/>
      <c r="Y35" s="157"/>
    </row>
    <row r="36" spans="2:26">
      <c r="B36" s="163"/>
      <c r="C36" s="61"/>
      <c r="D36" s="61"/>
      <c r="E36" s="163"/>
      <c r="F36" s="163"/>
      <c r="G36" s="61"/>
      <c r="H36" s="163"/>
      <c r="I36" s="163"/>
      <c r="J36" s="30"/>
      <c r="K36" s="163"/>
      <c r="L36" s="6"/>
      <c r="M36" s="61"/>
      <c r="N36" s="61"/>
      <c r="O36" s="163"/>
      <c r="P36" s="163"/>
      <c r="Q36" s="163"/>
      <c r="R36" s="163"/>
      <c r="S36" s="153"/>
      <c r="T36" s="149"/>
      <c r="U36" s="149"/>
      <c r="V36" s="149"/>
      <c r="W36" s="325"/>
      <c r="X36" s="173"/>
      <c r="Y36" s="157"/>
    </row>
    <row r="37" spans="2:26" ht="90.75" customHeight="1">
      <c r="B37" s="163">
        <v>6</v>
      </c>
      <c r="C37" s="163" t="s">
        <v>77</v>
      </c>
      <c r="D37" s="163" t="s">
        <v>94</v>
      </c>
      <c r="E37" s="163" t="s">
        <v>234</v>
      </c>
      <c r="F37" s="163" t="s">
        <v>317</v>
      </c>
      <c r="G37" s="61" t="s">
        <v>315</v>
      </c>
      <c r="H37" s="163" t="s">
        <v>316</v>
      </c>
      <c r="I37" s="163">
        <v>12</v>
      </c>
      <c r="J37" s="30">
        <v>42840000000</v>
      </c>
      <c r="K37" s="163" t="s">
        <v>3</v>
      </c>
      <c r="L37" s="6">
        <v>250000</v>
      </c>
      <c r="M37" s="315" t="s">
        <v>325</v>
      </c>
      <c r="N37" s="61" t="s">
        <v>320</v>
      </c>
      <c r="O37" s="163" t="s">
        <v>7</v>
      </c>
      <c r="P37" s="163" t="s">
        <v>5</v>
      </c>
      <c r="Q37" s="163" t="s">
        <v>156</v>
      </c>
      <c r="R37" s="163" t="s">
        <v>321</v>
      </c>
      <c r="S37" s="153"/>
      <c r="T37" s="149"/>
      <c r="U37" s="149"/>
      <c r="V37" s="149"/>
      <c r="W37" s="325"/>
      <c r="X37" s="328"/>
      <c r="Y37" s="157"/>
    </row>
    <row r="38" spans="2:26" ht="44.25" customHeight="1">
      <c r="B38" s="163">
        <v>7</v>
      </c>
      <c r="C38" s="285" t="s">
        <v>77</v>
      </c>
      <c r="D38" s="285" t="s">
        <v>93</v>
      </c>
      <c r="E38" s="285" t="s">
        <v>91</v>
      </c>
      <c r="F38" s="285" t="s">
        <v>335</v>
      </c>
      <c r="G38" s="285">
        <v>792</v>
      </c>
      <c r="H38" s="285" t="s">
        <v>338</v>
      </c>
      <c r="I38" s="295">
        <v>803</v>
      </c>
      <c r="J38" s="30">
        <v>42840000000</v>
      </c>
      <c r="K38" s="285" t="s">
        <v>3</v>
      </c>
      <c r="L38" s="6">
        <v>9500000</v>
      </c>
      <c r="M38" s="284" t="s">
        <v>289</v>
      </c>
      <c r="N38" s="284" t="s">
        <v>322</v>
      </c>
      <c r="O38" s="285" t="s">
        <v>7</v>
      </c>
      <c r="P38" s="285" t="s">
        <v>5</v>
      </c>
      <c r="Q38" s="285" t="s">
        <v>156</v>
      </c>
      <c r="R38" s="285" t="s">
        <v>321</v>
      </c>
      <c r="S38" s="153"/>
      <c r="T38" s="156"/>
      <c r="U38" s="156"/>
      <c r="V38" s="156"/>
      <c r="W38" s="326"/>
      <c r="X38" s="328"/>
      <c r="Y38" s="157"/>
    </row>
    <row r="39" spans="2:26" ht="68.25" customHeight="1">
      <c r="B39" s="258">
        <v>8</v>
      </c>
      <c r="C39" s="242" t="s">
        <v>328</v>
      </c>
      <c r="D39" s="242" t="s">
        <v>68</v>
      </c>
      <c r="E39" s="242" t="s">
        <v>8</v>
      </c>
      <c r="F39" s="242" t="s">
        <v>355</v>
      </c>
      <c r="G39" s="242">
        <v>876</v>
      </c>
      <c r="H39" s="242" t="s">
        <v>14</v>
      </c>
      <c r="I39" s="242">
        <v>1</v>
      </c>
      <c r="J39" s="30">
        <v>42840000000</v>
      </c>
      <c r="K39" s="242" t="s">
        <v>3</v>
      </c>
      <c r="L39" s="6">
        <v>3400000</v>
      </c>
      <c r="M39" s="243" t="s">
        <v>282</v>
      </c>
      <c r="N39" s="243" t="s">
        <v>318</v>
      </c>
      <c r="O39" s="242" t="s">
        <v>7</v>
      </c>
      <c r="P39" s="242" t="s">
        <v>5</v>
      </c>
      <c r="Q39" s="242"/>
      <c r="R39" s="242" t="s">
        <v>321</v>
      </c>
      <c r="S39" s="153"/>
      <c r="T39" s="156"/>
      <c r="U39" s="156"/>
      <c r="V39" s="156"/>
      <c r="W39" s="326"/>
      <c r="X39" s="328"/>
      <c r="Y39" s="157"/>
      <c r="Z39" s="253"/>
    </row>
    <row r="40" spans="2:26" ht="70.5" customHeight="1">
      <c r="B40" s="163">
        <v>10</v>
      </c>
      <c r="C40" s="163" t="s">
        <v>64</v>
      </c>
      <c r="D40" s="163" t="s">
        <v>65</v>
      </c>
      <c r="E40" s="163" t="s">
        <v>123</v>
      </c>
      <c r="F40" s="163" t="s">
        <v>340</v>
      </c>
      <c r="G40" s="163">
        <v>362</v>
      </c>
      <c r="H40" s="163" t="s">
        <v>316</v>
      </c>
      <c r="I40" s="163">
        <v>12</v>
      </c>
      <c r="J40" s="30">
        <v>42840000000</v>
      </c>
      <c r="K40" s="163" t="s">
        <v>3</v>
      </c>
      <c r="L40" s="6">
        <v>890000</v>
      </c>
      <c r="M40" s="61" t="s">
        <v>293</v>
      </c>
      <c r="N40" s="61" t="s">
        <v>323</v>
      </c>
      <c r="O40" s="163" t="s">
        <v>7</v>
      </c>
      <c r="P40" s="163" t="s">
        <v>5</v>
      </c>
      <c r="Q40" s="163"/>
      <c r="R40" s="163" t="s">
        <v>321</v>
      </c>
      <c r="S40" s="153"/>
      <c r="T40" s="149"/>
      <c r="U40" s="149"/>
      <c r="V40" s="149"/>
      <c r="W40" s="325"/>
      <c r="X40" s="328"/>
      <c r="Y40" s="157"/>
    </row>
    <row r="41" spans="2:26" ht="45" customHeight="1">
      <c r="B41" s="163">
        <v>11</v>
      </c>
      <c r="C41" s="163" t="s">
        <v>77</v>
      </c>
      <c r="D41" s="285" t="s">
        <v>78</v>
      </c>
      <c r="E41" s="285" t="s">
        <v>76</v>
      </c>
      <c r="F41" s="287" t="s">
        <v>341</v>
      </c>
      <c r="G41" s="285">
        <v>362</v>
      </c>
      <c r="H41" s="285" t="s">
        <v>316</v>
      </c>
      <c r="I41" s="285">
        <v>6</v>
      </c>
      <c r="J41" s="30">
        <v>42840000000</v>
      </c>
      <c r="K41" s="285" t="s">
        <v>3</v>
      </c>
      <c r="L41" s="6">
        <v>480000</v>
      </c>
      <c r="M41" s="284" t="s">
        <v>285</v>
      </c>
      <c r="N41" s="284" t="s">
        <v>319</v>
      </c>
      <c r="O41" s="285" t="s">
        <v>7</v>
      </c>
      <c r="P41" s="285" t="s">
        <v>5</v>
      </c>
      <c r="Q41" s="285" t="s">
        <v>156</v>
      </c>
      <c r="R41" s="285" t="s">
        <v>321</v>
      </c>
      <c r="S41" s="153"/>
      <c r="T41" s="156"/>
      <c r="U41" s="156"/>
      <c r="V41" s="156"/>
      <c r="W41" s="326"/>
      <c r="X41" s="329"/>
      <c r="Y41" s="160"/>
    </row>
    <row r="42" spans="2:26" ht="45.75" customHeight="1">
      <c r="B42" s="163">
        <v>12</v>
      </c>
      <c r="C42" s="163" t="s">
        <v>329</v>
      </c>
      <c r="D42" s="285" t="s">
        <v>83</v>
      </c>
      <c r="E42" s="285" t="s">
        <v>397</v>
      </c>
      <c r="F42" s="287" t="s">
        <v>347</v>
      </c>
      <c r="G42" s="285">
        <v>796</v>
      </c>
      <c r="H42" s="285" t="s">
        <v>6</v>
      </c>
      <c r="I42" s="285">
        <v>528</v>
      </c>
      <c r="J42" s="30">
        <v>42840000000</v>
      </c>
      <c r="K42" s="285" t="s">
        <v>3</v>
      </c>
      <c r="L42" s="6">
        <v>503280</v>
      </c>
      <c r="M42" s="284" t="s">
        <v>285</v>
      </c>
      <c r="N42" s="284" t="s">
        <v>319</v>
      </c>
      <c r="O42" s="285" t="s">
        <v>4</v>
      </c>
      <c r="P42" s="285" t="s">
        <v>5</v>
      </c>
      <c r="Q42" s="285"/>
      <c r="R42" s="285" t="s">
        <v>321</v>
      </c>
      <c r="S42" s="153"/>
      <c r="T42" s="156"/>
      <c r="U42" s="156"/>
      <c r="V42" s="156"/>
      <c r="W42" s="326"/>
      <c r="X42" s="329"/>
      <c r="Y42" s="160"/>
    </row>
    <row r="43" spans="2:26" ht="57.75" customHeight="1">
      <c r="B43" s="163">
        <v>13</v>
      </c>
      <c r="C43" s="163" t="s">
        <v>84</v>
      </c>
      <c r="D43" s="285" t="s">
        <v>85</v>
      </c>
      <c r="E43" s="285" t="s">
        <v>124</v>
      </c>
      <c r="F43" s="287" t="s">
        <v>346</v>
      </c>
      <c r="G43" s="285">
        <v>796</v>
      </c>
      <c r="H43" s="285" t="s">
        <v>6</v>
      </c>
      <c r="I43" s="285">
        <v>54</v>
      </c>
      <c r="J43" s="30">
        <v>42840000000</v>
      </c>
      <c r="K43" s="285" t="s">
        <v>3</v>
      </c>
      <c r="L43" s="6">
        <v>1495800</v>
      </c>
      <c r="M43" s="284" t="s">
        <v>310</v>
      </c>
      <c r="N43" s="284" t="s">
        <v>325</v>
      </c>
      <c r="O43" s="285" t="s">
        <v>7</v>
      </c>
      <c r="P43" s="285" t="s">
        <v>5</v>
      </c>
      <c r="Q43" s="285"/>
      <c r="R43" s="285" t="s">
        <v>321</v>
      </c>
      <c r="S43" s="153"/>
      <c r="T43" s="156"/>
      <c r="U43" s="156"/>
      <c r="V43" s="156"/>
      <c r="W43" s="326"/>
      <c r="X43" s="329"/>
      <c r="Y43" s="25"/>
      <c r="Z43" s="157"/>
    </row>
    <row r="44" spans="2:26" ht="57.75" customHeight="1">
      <c r="B44" s="163">
        <v>14</v>
      </c>
      <c r="C44" s="163" t="s">
        <v>88</v>
      </c>
      <c r="D44" s="285" t="s">
        <v>89</v>
      </c>
      <c r="E44" s="285" t="s">
        <v>90</v>
      </c>
      <c r="F44" s="287" t="s">
        <v>345</v>
      </c>
      <c r="G44" s="14" t="s">
        <v>231</v>
      </c>
      <c r="H44" s="285" t="s">
        <v>86</v>
      </c>
      <c r="I44" s="285">
        <v>300</v>
      </c>
      <c r="J44" s="30">
        <v>42840000000</v>
      </c>
      <c r="K44" s="285" t="s">
        <v>3</v>
      </c>
      <c r="L44" s="6">
        <v>1483384</v>
      </c>
      <c r="M44" s="284" t="s">
        <v>310</v>
      </c>
      <c r="N44" s="284" t="s">
        <v>325</v>
      </c>
      <c r="O44" s="285" t="s">
        <v>7</v>
      </c>
      <c r="P44" s="285" t="s">
        <v>5</v>
      </c>
      <c r="Q44" s="285"/>
      <c r="R44" s="285" t="s">
        <v>321</v>
      </c>
      <c r="S44" s="153"/>
      <c r="T44" s="156"/>
      <c r="U44" s="156"/>
      <c r="V44" s="156"/>
      <c r="W44" s="326"/>
      <c r="X44" s="329"/>
      <c r="Y44" s="160"/>
      <c r="Z44" s="157"/>
    </row>
    <row r="45" spans="2:26" ht="60.75" customHeight="1">
      <c r="B45" s="295" t="s">
        <v>404</v>
      </c>
      <c r="C45" s="288" t="s">
        <v>84</v>
      </c>
      <c r="D45" s="288" t="s">
        <v>85</v>
      </c>
      <c r="E45" s="288" t="s">
        <v>124</v>
      </c>
      <c r="F45" s="291" t="s">
        <v>346</v>
      </c>
      <c r="G45" s="288">
        <v>796</v>
      </c>
      <c r="H45" s="288" t="s">
        <v>6</v>
      </c>
      <c r="I45" s="288">
        <v>54</v>
      </c>
      <c r="J45" s="30">
        <v>42840000000</v>
      </c>
      <c r="K45" s="288" t="s">
        <v>3</v>
      </c>
      <c r="L45" s="6">
        <v>1495800</v>
      </c>
      <c r="M45" s="289" t="s">
        <v>289</v>
      </c>
      <c r="N45" s="289" t="s">
        <v>325</v>
      </c>
      <c r="O45" s="288" t="s">
        <v>7</v>
      </c>
      <c r="P45" s="288" t="s">
        <v>5</v>
      </c>
      <c r="Q45" s="288"/>
      <c r="R45" s="288" t="s">
        <v>321</v>
      </c>
      <c r="S45" s="153"/>
      <c r="T45" s="156"/>
      <c r="U45" s="156"/>
      <c r="V45" s="156"/>
      <c r="W45" s="326"/>
      <c r="X45" s="329"/>
      <c r="Y45" s="304"/>
      <c r="Z45" s="157"/>
    </row>
    <row r="46" spans="2:26" ht="63.75" customHeight="1">
      <c r="B46" s="308">
        <v>58</v>
      </c>
      <c r="C46" s="310" t="s">
        <v>421</v>
      </c>
      <c r="D46" s="308" t="s">
        <v>422</v>
      </c>
      <c r="E46" s="308" t="s">
        <v>418</v>
      </c>
      <c r="F46" s="309" t="s">
        <v>441</v>
      </c>
      <c r="G46" s="308">
        <v>796</v>
      </c>
      <c r="H46" s="308" t="s">
        <v>6</v>
      </c>
      <c r="I46" s="308">
        <v>1</v>
      </c>
      <c r="J46" s="30">
        <v>42840000000</v>
      </c>
      <c r="K46" s="308" t="s">
        <v>3</v>
      </c>
      <c r="L46" s="6">
        <v>3776700</v>
      </c>
      <c r="M46" s="307" t="s">
        <v>313</v>
      </c>
      <c r="N46" s="307" t="s">
        <v>318</v>
      </c>
      <c r="O46" s="308" t="s">
        <v>4</v>
      </c>
      <c r="P46" s="308" t="s">
        <v>5</v>
      </c>
      <c r="Q46" s="308"/>
      <c r="R46" s="308" t="s">
        <v>321</v>
      </c>
      <c r="S46" s="153"/>
      <c r="T46" s="156"/>
      <c r="U46" s="156"/>
      <c r="V46" s="156"/>
      <c r="W46" s="326"/>
      <c r="X46" s="329"/>
      <c r="Y46" s="304"/>
      <c r="Z46" s="157"/>
    </row>
    <row r="47" spans="2:26" ht="12.75" customHeight="1">
      <c r="B47" s="280"/>
      <c r="C47" s="280"/>
      <c r="D47" s="280"/>
      <c r="E47" s="280"/>
      <c r="F47" s="281"/>
      <c r="G47" s="280"/>
      <c r="H47" s="280"/>
      <c r="I47" s="195"/>
      <c r="J47" s="30"/>
      <c r="K47" s="280"/>
      <c r="L47" s="6"/>
      <c r="M47" s="279"/>
      <c r="N47" s="279"/>
      <c r="O47" s="280"/>
      <c r="P47" s="280"/>
      <c r="Q47" s="280"/>
      <c r="R47" s="280"/>
      <c r="S47" s="153"/>
      <c r="T47" s="149"/>
      <c r="U47" s="149"/>
      <c r="V47" s="149"/>
      <c r="W47" s="325"/>
      <c r="X47" s="328"/>
      <c r="Y47" s="157"/>
      <c r="Z47" s="157"/>
    </row>
    <row r="48" spans="2:26" ht="88.5" customHeight="1">
      <c r="B48" s="268">
        <v>38</v>
      </c>
      <c r="C48" s="267" t="s">
        <v>102</v>
      </c>
      <c r="D48" s="267" t="s">
        <v>101</v>
      </c>
      <c r="E48" s="268" t="s">
        <v>440</v>
      </c>
      <c r="F48" s="268" t="s">
        <v>350</v>
      </c>
      <c r="G48" s="268">
        <v>876</v>
      </c>
      <c r="H48" s="268" t="s">
        <v>14</v>
      </c>
      <c r="I48" s="195">
        <v>1</v>
      </c>
      <c r="J48" s="30">
        <v>42840000000</v>
      </c>
      <c r="K48" s="268" t="s">
        <v>3</v>
      </c>
      <c r="L48" s="6">
        <v>2845000</v>
      </c>
      <c r="M48" s="267" t="s">
        <v>285</v>
      </c>
      <c r="N48" s="267" t="s">
        <v>310</v>
      </c>
      <c r="O48" s="268" t="s">
        <v>7</v>
      </c>
      <c r="P48" s="268" t="s">
        <v>5</v>
      </c>
      <c r="Q48" s="268"/>
      <c r="R48" s="268" t="s">
        <v>388</v>
      </c>
      <c r="S48" s="153"/>
      <c r="T48" s="156"/>
      <c r="U48" s="156"/>
      <c r="V48" s="156"/>
      <c r="W48" s="326"/>
      <c r="X48" s="330"/>
      <c r="Y48" s="323"/>
    </row>
    <row r="49" spans="2:26" ht="14.25" customHeight="1">
      <c r="B49" s="207"/>
      <c r="C49" s="207"/>
      <c r="D49" s="207"/>
      <c r="E49" s="207"/>
      <c r="F49" s="178"/>
      <c r="G49" s="14"/>
      <c r="H49" s="207"/>
      <c r="I49" s="207"/>
      <c r="J49" s="30"/>
      <c r="K49" s="207"/>
      <c r="L49" s="6"/>
      <c r="M49" s="209"/>
      <c r="N49" s="209"/>
      <c r="O49" s="207"/>
      <c r="P49" s="207"/>
      <c r="Q49" s="207"/>
      <c r="R49" s="207"/>
      <c r="S49" s="153"/>
      <c r="T49" s="149"/>
      <c r="U49" s="149"/>
      <c r="V49" s="149"/>
      <c r="W49" s="325"/>
      <c r="X49" s="328"/>
      <c r="Y49" s="157"/>
    </row>
    <row r="50" spans="2:26" ht="60" customHeight="1">
      <c r="B50" s="163">
        <v>15</v>
      </c>
      <c r="C50" s="61" t="s">
        <v>291</v>
      </c>
      <c r="D50" s="61" t="s">
        <v>286</v>
      </c>
      <c r="E50" s="163" t="s">
        <v>292</v>
      </c>
      <c r="F50" s="163" t="s">
        <v>442</v>
      </c>
      <c r="G50" s="163">
        <v>166</v>
      </c>
      <c r="H50" s="163" t="s">
        <v>288</v>
      </c>
      <c r="I50" s="163">
        <v>3300</v>
      </c>
      <c r="J50" s="30">
        <v>42840000000</v>
      </c>
      <c r="K50" s="163" t="s">
        <v>3</v>
      </c>
      <c r="L50" s="6">
        <v>300000</v>
      </c>
      <c r="M50" s="61" t="s">
        <v>282</v>
      </c>
      <c r="N50" s="61" t="s">
        <v>293</v>
      </c>
      <c r="O50" s="163" t="s">
        <v>4</v>
      </c>
      <c r="P50" s="163" t="s">
        <v>5</v>
      </c>
      <c r="Q50" s="163"/>
      <c r="R50" s="163" t="s">
        <v>290</v>
      </c>
      <c r="S50" s="153"/>
      <c r="T50" s="149"/>
      <c r="U50" s="149"/>
      <c r="V50" s="149"/>
      <c r="W50" s="325"/>
      <c r="X50" s="328"/>
      <c r="Y50" s="157"/>
    </row>
    <row r="51" spans="2:26" ht="39.75" customHeight="1">
      <c r="B51" s="163">
        <v>16</v>
      </c>
      <c r="C51" s="289" t="s">
        <v>291</v>
      </c>
      <c r="D51" s="289" t="s">
        <v>99</v>
      </c>
      <c r="E51" s="288" t="s">
        <v>9</v>
      </c>
      <c r="F51" s="195" t="s">
        <v>295</v>
      </c>
      <c r="G51" s="288">
        <v>796</v>
      </c>
      <c r="H51" s="288" t="s">
        <v>6</v>
      </c>
      <c r="I51" s="288">
        <v>10472</v>
      </c>
      <c r="J51" s="30">
        <v>42840000000</v>
      </c>
      <c r="K51" s="288" t="s">
        <v>3</v>
      </c>
      <c r="L51" s="6">
        <v>2514184.52</v>
      </c>
      <c r="M51" s="289" t="s">
        <v>289</v>
      </c>
      <c r="N51" s="289" t="s">
        <v>314</v>
      </c>
      <c r="O51" s="288" t="s">
        <v>4</v>
      </c>
      <c r="P51" s="288" t="s">
        <v>5</v>
      </c>
      <c r="Q51" s="285"/>
      <c r="R51" s="285" t="s">
        <v>290</v>
      </c>
      <c r="S51" s="153"/>
      <c r="T51" s="156"/>
      <c r="U51" s="156"/>
      <c r="V51" s="156"/>
      <c r="W51" s="326"/>
      <c r="X51" s="329"/>
      <c r="Y51" s="25"/>
    </row>
    <row r="52" spans="2:26" ht="90.75" customHeight="1">
      <c r="B52" s="163">
        <v>17</v>
      </c>
      <c r="C52" s="289" t="s">
        <v>64</v>
      </c>
      <c r="D52" s="289" t="s">
        <v>97</v>
      </c>
      <c r="E52" s="288" t="s">
        <v>400</v>
      </c>
      <c r="F52" s="288" t="s">
        <v>304</v>
      </c>
      <c r="G52" s="288">
        <v>362</v>
      </c>
      <c r="H52" s="288" t="s">
        <v>225</v>
      </c>
      <c r="I52" s="288">
        <v>10</v>
      </c>
      <c r="J52" s="30">
        <v>42840000000</v>
      </c>
      <c r="K52" s="288" t="s">
        <v>3</v>
      </c>
      <c r="L52" s="6">
        <v>4980375.3499999996</v>
      </c>
      <c r="M52" s="289" t="s">
        <v>289</v>
      </c>
      <c r="N52" s="289" t="s">
        <v>399</v>
      </c>
      <c r="O52" s="288" t="s">
        <v>10</v>
      </c>
      <c r="P52" s="288" t="s">
        <v>5</v>
      </c>
      <c r="Q52" s="288"/>
      <c r="R52" s="288" t="s">
        <v>290</v>
      </c>
      <c r="S52" s="153"/>
      <c r="T52" s="156"/>
      <c r="U52" s="156"/>
      <c r="V52" s="156"/>
      <c r="W52" s="326"/>
      <c r="X52" s="329"/>
      <c r="Y52" s="25"/>
    </row>
    <row r="53" spans="2:26" ht="11.25" customHeight="1">
      <c r="B53" s="163"/>
      <c r="C53" s="163"/>
      <c r="D53" s="163"/>
      <c r="E53" s="163"/>
      <c r="F53" s="49"/>
      <c r="G53" s="163"/>
      <c r="H53" s="163"/>
      <c r="I53" s="127"/>
      <c r="J53" s="30"/>
      <c r="K53" s="163"/>
      <c r="L53" s="6"/>
      <c r="M53" s="61"/>
      <c r="N53" s="61"/>
      <c r="O53" s="163"/>
      <c r="P53" s="163"/>
      <c r="Q53" s="163"/>
      <c r="R53" s="163"/>
      <c r="S53" s="153"/>
      <c r="T53" s="149"/>
      <c r="U53" s="149"/>
      <c r="V53" s="149"/>
      <c r="W53" s="325"/>
      <c r="X53" s="328"/>
      <c r="Y53" s="157"/>
    </row>
    <row r="54" spans="2:26" ht="35.25" customHeight="1">
      <c r="B54" s="285">
        <v>18</v>
      </c>
      <c r="C54" s="284" t="s">
        <v>291</v>
      </c>
      <c r="D54" s="284" t="s">
        <v>74</v>
      </c>
      <c r="E54" s="285" t="s">
        <v>109</v>
      </c>
      <c r="F54" s="285" t="s">
        <v>331</v>
      </c>
      <c r="G54" s="285">
        <v>796</v>
      </c>
      <c r="H54" s="285" t="s">
        <v>113</v>
      </c>
      <c r="I54" s="127">
        <v>1000</v>
      </c>
      <c r="J54" s="30">
        <v>42840000000</v>
      </c>
      <c r="K54" s="285" t="s">
        <v>3</v>
      </c>
      <c r="L54" s="6">
        <v>1000000</v>
      </c>
      <c r="M54" s="302" t="s">
        <v>319</v>
      </c>
      <c r="N54" s="302" t="s">
        <v>320</v>
      </c>
      <c r="O54" s="285" t="s">
        <v>4</v>
      </c>
      <c r="P54" s="285" t="s">
        <v>5</v>
      </c>
      <c r="Q54" s="285"/>
      <c r="R54" s="285" t="s">
        <v>330</v>
      </c>
      <c r="S54" s="153"/>
      <c r="T54" s="156"/>
      <c r="U54" s="156"/>
      <c r="V54" s="156"/>
      <c r="W54" s="326"/>
      <c r="X54" s="329"/>
      <c r="Y54" s="25"/>
      <c r="Z54" s="161"/>
    </row>
    <row r="55" spans="2:26" ht="54.75" customHeight="1">
      <c r="B55" s="285">
        <v>19</v>
      </c>
      <c r="C55" s="285" t="s">
        <v>265</v>
      </c>
      <c r="D55" s="285" t="s">
        <v>119</v>
      </c>
      <c r="E55" s="285" t="s">
        <v>11</v>
      </c>
      <c r="F55" s="285" t="s">
        <v>344</v>
      </c>
      <c r="G55" s="285">
        <v>796</v>
      </c>
      <c r="H55" s="285" t="s">
        <v>113</v>
      </c>
      <c r="I55" s="127">
        <v>85</v>
      </c>
      <c r="J55" s="30">
        <v>42840000000</v>
      </c>
      <c r="K55" s="301" t="s">
        <v>3</v>
      </c>
      <c r="L55" s="6">
        <v>649519.41</v>
      </c>
      <c r="M55" s="302" t="s">
        <v>307</v>
      </c>
      <c r="N55" s="302" t="s">
        <v>318</v>
      </c>
      <c r="O55" s="301" t="s">
        <v>4</v>
      </c>
      <c r="P55" s="285" t="s">
        <v>5</v>
      </c>
      <c r="Q55" s="285"/>
      <c r="R55" s="285" t="s">
        <v>330</v>
      </c>
      <c r="S55" s="153"/>
      <c r="T55" s="156"/>
      <c r="U55" s="156"/>
      <c r="V55" s="156"/>
      <c r="W55" s="326"/>
      <c r="X55" s="329"/>
      <c r="Y55" s="25"/>
      <c r="Z55" s="292"/>
    </row>
    <row r="56" spans="2:26" ht="73.5" customHeight="1">
      <c r="B56" s="285">
        <v>28</v>
      </c>
      <c r="C56" s="285" t="s">
        <v>112</v>
      </c>
      <c r="D56" s="285" t="s">
        <v>111</v>
      </c>
      <c r="E56" s="285" t="s">
        <v>29</v>
      </c>
      <c r="F56" s="285" t="s">
        <v>138</v>
      </c>
      <c r="G56" s="285">
        <v>876</v>
      </c>
      <c r="H56" s="285" t="s">
        <v>14</v>
      </c>
      <c r="I56" s="127">
        <v>1</v>
      </c>
      <c r="J56" s="30">
        <v>42840000000</v>
      </c>
      <c r="K56" s="301" t="s">
        <v>3</v>
      </c>
      <c r="L56" s="6">
        <v>644670</v>
      </c>
      <c r="M56" s="302" t="s">
        <v>310</v>
      </c>
      <c r="N56" s="302" t="s">
        <v>322</v>
      </c>
      <c r="O56" s="301" t="s">
        <v>4</v>
      </c>
      <c r="P56" s="285" t="s">
        <v>5</v>
      </c>
      <c r="Q56" s="285"/>
      <c r="R56" s="285" t="s">
        <v>330</v>
      </c>
      <c r="S56" s="153"/>
      <c r="T56" s="156"/>
      <c r="U56" s="156"/>
      <c r="V56" s="156"/>
      <c r="W56" s="326"/>
      <c r="X56" s="329"/>
      <c r="Y56" s="160"/>
      <c r="Z56" s="161"/>
    </row>
    <row r="57" spans="2:26" ht="70.5" customHeight="1">
      <c r="B57" s="285">
        <v>49</v>
      </c>
      <c r="C57" s="290" t="s">
        <v>378</v>
      </c>
      <c r="D57" s="290" t="s">
        <v>379</v>
      </c>
      <c r="E57" s="321" t="s">
        <v>436</v>
      </c>
      <c r="F57" s="322" t="s">
        <v>437</v>
      </c>
      <c r="G57" s="288">
        <v>362</v>
      </c>
      <c r="H57" s="288" t="s">
        <v>225</v>
      </c>
      <c r="I57" s="301">
        <v>31</v>
      </c>
      <c r="J57" s="198">
        <v>40000000000</v>
      </c>
      <c r="K57" s="303" t="s">
        <v>3</v>
      </c>
      <c r="L57" s="200">
        <v>2000000</v>
      </c>
      <c r="M57" s="185" t="s">
        <v>319</v>
      </c>
      <c r="N57" s="185" t="s">
        <v>415</v>
      </c>
      <c r="O57" s="303" t="s">
        <v>4</v>
      </c>
      <c r="P57" s="290" t="s">
        <v>5</v>
      </c>
      <c r="Q57" s="290"/>
      <c r="R57" s="205" t="s">
        <v>53</v>
      </c>
      <c r="S57" s="153"/>
      <c r="T57" s="156"/>
      <c r="U57" s="156"/>
      <c r="V57" s="156"/>
      <c r="W57" s="326"/>
      <c r="X57" s="329"/>
      <c r="Y57" s="160"/>
      <c r="Z57" s="293"/>
    </row>
    <row r="58" spans="2:26" ht="78" customHeight="1">
      <c r="B58" s="298" t="s">
        <v>403</v>
      </c>
      <c r="C58" s="288" t="s">
        <v>112</v>
      </c>
      <c r="D58" s="288" t="s">
        <v>111</v>
      </c>
      <c r="E58" s="288" t="s">
        <v>29</v>
      </c>
      <c r="F58" s="288" t="s">
        <v>138</v>
      </c>
      <c r="G58" s="288">
        <v>876</v>
      </c>
      <c r="H58" s="288" t="s">
        <v>14</v>
      </c>
      <c r="I58" s="127">
        <v>1</v>
      </c>
      <c r="J58" s="30">
        <v>42840000000</v>
      </c>
      <c r="K58" s="288" t="s">
        <v>3</v>
      </c>
      <c r="L58" s="6">
        <v>644670</v>
      </c>
      <c r="M58" s="289" t="s">
        <v>289</v>
      </c>
      <c r="N58" s="289" t="s">
        <v>322</v>
      </c>
      <c r="O58" s="288" t="s">
        <v>4</v>
      </c>
      <c r="P58" s="288" t="s">
        <v>5</v>
      </c>
      <c r="Q58" s="288"/>
      <c r="R58" s="288" t="s">
        <v>330</v>
      </c>
      <c r="S58" s="153"/>
      <c r="T58" s="156"/>
      <c r="U58" s="156"/>
      <c r="V58" s="156"/>
      <c r="W58" s="326"/>
      <c r="X58" s="329"/>
      <c r="Y58" s="187"/>
      <c r="Z58" s="294"/>
    </row>
    <row r="59" spans="2:26" ht="75.75" customHeight="1">
      <c r="B59" s="298" t="s">
        <v>411</v>
      </c>
      <c r="C59" s="295" t="s">
        <v>112</v>
      </c>
      <c r="D59" s="295" t="s">
        <v>111</v>
      </c>
      <c r="E59" s="295" t="s">
        <v>29</v>
      </c>
      <c r="F59" s="295" t="s">
        <v>138</v>
      </c>
      <c r="G59" s="295">
        <v>876</v>
      </c>
      <c r="H59" s="295" t="s">
        <v>14</v>
      </c>
      <c r="I59" s="127">
        <v>1</v>
      </c>
      <c r="J59" s="30">
        <v>42840000000</v>
      </c>
      <c r="K59" s="295" t="s">
        <v>3</v>
      </c>
      <c r="L59" s="6">
        <v>644670</v>
      </c>
      <c r="M59" s="296" t="s">
        <v>289</v>
      </c>
      <c r="N59" s="296" t="s">
        <v>322</v>
      </c>
      <c r="O59" s="295" t="s">
        <v>4</v>
      </c>
      <c r="P59" s="295" t="s">
        <v>5</v>
      </c>
      <c r="Q59" s="295"/>
      <c r="R59" s="295" t="s">
        <v>330</v>
      </c>
      <c r="S59" s="153"/>
      <c r="T59" s="156"/>
      <c r="U59" s="156"/>
      <c r="V59" s="156"/>
      <c r="W59" s="326"/>
      <c r="X59" s="329"/>
      <c r="Y59" s="160"/>
      <c r="Z59" s="294"/>
    </row>
    <row r="60" spans="2:26" ht="58.5" customHeight="1">
      <c r="B60" s="301">
        <v>55</v>
      </c>
      <c r="C60" s="301" t="s">
        <v>265</v>
      </c>
      <c r="D60" s="301" t="s">
        <v>119</v>
      </c>
      <c r="E60" s="301" t="s">
        <v>413</v>
      </c>
      <c r="F60" s="301" t="s">
        <v>414</v>
      </c>
      <c r="G60" s="301">
        <v>796</v>
      </c>
      <c r="H60" s="301" t="s">
        <v>113</v>
      </c>
      <c r="I60" s="127">
        <v>77</v>
      </c>
      <c r="J60" s="30">
        <v>42840000000</v>
      </c>
      <c r="K60" s="301" t="s">
        <v>3</v>
      </c>
      <c r="L60" s="6">
        <v>351091.3</v>
      </c>
      <c r="M60" s="302" t="s">
        <v>307</v>
      </c>
      <c r="N60" s="302" t="s">
        <v>318</v>
      </c>
      <c r="O60" s="301" t="s">
        <v>4</v>
      </c>
      <c r="P60" s="301" t="s">
        <v>5</v>
      </c>
      <c r="Q60" s="301"/>
      <c r="R60" s="301" t="s">
        <v>330</v>
      </c>
      <c r="S60" s="153"/>
      <c r="T60" s="156"/>
      <c r="U60" s="156"/>
      <c r="V60" s="156"/>
      <c r="W60" s="326"/>
      <c r="X60" s="329"/>
      <c r="Y60" s="160"/>
      <c r="Z60" s="294"/>
    </row>
    <row r="61" spans="2:26" ht="48.75" customHeight="1">
      <c r="B61" s="308" t="s">
        <v>430</v>
      </c>
      <c r="C61" s="308" t="s">
        <v>265</v>
      </c>
      <c r="D61" s="308" t="s">
        <v>119</v>
      </c>
      <c r="E61" s="308" t="s">
        <v>11</v>
      </c>
      <c r="F61" s="308" t="s">
        <v>344</v>
      </c>
      <c r="G61" s="308">
        <v>796</v>
      </c>
      <c r="H61" s="308" t="s">
        <v>113</v>
      </c>
      <c r="I61" s="127">
        <v>85</v>
      </c>
      <c r="J61" s="30">
        <v>42840000000</v>
      </c>
      <c r="K61" s="308" t="s">
        <v>3</v>
      </c>
      <c r="L61" s="6">
        <v>649519.41</v>
      </c>
      <c r="M61" s="307" t="s">
        <v>313</v>
      </c>
      <c r="N61" s="307" t="s">
        <v>318</v>
      </c>
      <c r="O61" s="308" t="s">
        <v>4</v>
      </c>
      <c r="P61" s="308" t="s">
        <v>5</v>
      </c>
      <c r="Q61" s="308"/>
      <c r="R61" s="308" t="s">
        <v>330</v>
      </c>
      <c r="S61" s="153"/>
      <c r="T61" s="156"/>
      <c r="U61" s="156"/>
      <c r="V61" s="156"/>
      <c r="W61" s="326"/>
      <c r="X61" s="329"/>
      <c r="Y61" s="160"/>
      <c r="Z61" s="294"/>
    </row>
    <row r="62" spans="2:26" ht="98.25" customHeight="1">
      <c r="B62" s="308">
        <v>57</v>
      </c>
      <c r="C62" s="308" t="s">
        <v>252</v>
      </c>
      <c r="D62" s="308" t="s">
        <v>116</v>
      </c>
      <c r="E62" s="308" t="s">
        <v>416</v>
      </c>
      <c r="F62" s="308" t="s">
        <v>417</v>
      </c>
      <c r="G62" s="205">
        <v>839</v>
      </c>
      <c r="H62" s="205" t="s">
        <v>118</v>
      </c>
      <c r="I62" s="308">
        <v>5</v>
      </c>
      <c r="J62" s="30">
        <v>42840000000</v>
      </c>
      <c r="K62" s="308" t="s">
        <v>3</v>
      </c>
      <c r="L62" s="6">
        <v>1000000</v>
      </c>
      <c r="M62" s="204" t="s">
        <v>319</v>
      </c>
      <c r="N62" s="307" t="s">
        <v>318</v>
      </c>
      <c r="O62" s="308" t="s">
        <v>4</v>
      </c>
      <c r="P62" s="308" t="s">
        <v>5</v>
      </c>
      <c r="Q62" s="308"/>
      <c r="R62" s="308" t="s">
        <v>330</v>
      </c>
      <c r="S62" s="153"/>
      <c r="T62" s="156"/>
      <c r="U62" s="156"/>
      <c r="V62" s="156"/>
      <c r="W62" s="326"/>
      <c r="X62" s="329"/>
      <c r="Y62" s="160"/>
      <c r="Z62" s="294"/>
    </row>
    <row r="63" spans="2:26" ht="15.75" customHeight="1">
      <c r="B63" s="207"/>
      <c r="C63" s="207"/>
      <c r="D63" s="207"/>
      <c r="E63" s="207"/>
      <c r="F63" s="210"/>
      <c r="G63" s="210"/>
      <c r="H63" s="210"/>
      <c r="I63" s="164"/>
      <c r="J63" s="30"/>
      <c r="K63" s="207"/>
      <c r="L63" s="6"/>
      <c r="M63" s="209"/>
      <c r="N63" s="209"/>
      <c r="O63" s="207"/>
      <c r="P63" s="207"/>
      <c r="Q63" s="207"/>
      <c r="R63" s="207"/>
      <c r="S63" s="153"/>
      <c r="T63" s="149"/>
      <c r="U63" s="149"/>
      <c r="V63" s="149"/>
      <c r="W63" s="325"/>
      <c r="X63" s="328"/>
      <c r="Y63" s="157"/>
    </row>
    <row r="64" spans="2:26" ht="56.25" customHeight="1">
      <c r="B64" s="275">
        <v>26</v>
      </c>
      <c r="C64" s="275" t="s">
        <v>102</v>
      </c>
      <c r="D64" s="275" t="s">
        <v>101</v>
      </c>
      <c r="E64" s="275" t="s">
        <v>354</v>
      </c>
      <c r="F64" s="275" t="s">
        <v>350</v>
      </c>
      <c r="G64" s="275">
        <v>876</v>
      </c>
      <c r="H64" s="275" t="s">
        <v>14</v>
      </c>
      <c r="I64" s="275">
        <v>1</v>
      </c>
      <c r="J64" s="30">
        <v>42840000000</v>
      </c>
      <c r="K64" s="275" t="s">
        <v>3</v>
      </c>
      <c r="L64" s="6">
        <v>16100000</v>
      </c>
      <c r="M64" s="276" t="s">
        <v>283</v>
      </c>
      <c r="N64" s="275" t="s">
        <v>188</v>
      </c>
      <c r="O64" s="275" t="s">
        <v>7</v>
      </c>
      <c r="P64" s="275" t="s">
        <v>5</v>
      </c>
      <c r="Q64" s="275" t="s">
        <v>157</v>
      </c>
      <c r="R64" s="275" t="s">
        <v>351</v>
      </c>
      <c r="S64" s="63" t="s">
        <v>171</v>
      </c>
      <c r="T64" s="149"/>
      <c r="U64" s="149"/>
      <c r="V64" s="149"/>
      <c r="W64" s="331"/>
      <c r="X64" s="328"/>
      <c r="Y64" s="149"/>
      <c r="Z64" s="254"/>
    </row>
    <row r="65" spans="2:26" ht="16.5" customHeight="1">
      <c r="B65" s="301"/>
      <c r="C65" s="301"/>
      <c r="D65" s="301"/>
      <c r="E65" s="301"/>
      <c r="F65" s="303"/>
      <c r="G65" s="303"/>
      <c r="H65" s="303"/>
      <c r="I65" s="195"/>
      <c r="J65" s="30"/>
      <c r="K65" s="301"/>
      <c r="L65" s="6"/>
      <c r="M65" s="302"/>
      <c r="N65" s="301"/>
      <c r="O65" s="301"/>
      <c r="P65" s="301"/>
      <c r="Q65" s="301"/>
      <c r="R65" s="301"/>
      <c r="S65" s="306"/>
      <c r="T65" s="149"/>
      <c r="U65" s="149"/>
      <c r="V65" s="149"/>
      <c r="W65" s="331"/>
      <c r="X65" s="328"/>
      <c r="Y65" s="149"/>
      <c r="Z65" s="254"/>
    </row>
    <row r="66" spans="2:26" ht="89.25" customHeight="1">
      <c r="B66" s="308">
        <v>59</v>
      </c>
      <c r="C66" s="308" t="s">
        <v>102</v>
      </c>
      <c r="D66" s="308" t="s">
        <v>101</v>
      </c>
      <c r="E66" s="308" t="s">
        <v>419</v>
      </c>
      <c r="F66" s="308" t="s">
        <v>350</v>
      </c>
      <c r="G66" s="308">
        <v>876</v>
      </c>
      <c r="H66" s="308" t="s">
        <v>14</v>
      </c>
      <c r="I66" s="308">
        <v>1</v>
      </c>
      <c r="J66" s="30">
        <v>42840000000</v>
      </c>
      <c r="K66" s="308" t="s">
        <v>3</v>
      </c>
      <c r="L66" s="6">
        <v>5840000</v>
      </c>
      <c r="M66" s="307" t="s">
        <v>313</v>
      </c>
      <c r="N66" s="308" t="s">
        <v>95</v>
      </c>
      <c r="O66" s="308" t="s">
        <v>7</v>
      </c>
      <c r="P66" s="308" t="s">
        <v>5</v>
      </c>
      <c r="Q66" s="308" t="s">
        <v>157</v>
      </c>
      <c r="R66" s="308" t="s">
        <v>420</v>
      </c>
      <c r="S66" s="63" t="s">
        <v>171</v>
      </c>
      <c r="T66" s="156"/>
      <c r="U66" s="156"/>
      <c r="V66" s="156"/>
      <c r="W66" s="332"/>
      <c r="X66" s="329"/>
      <c r="Y66" s="149"/>
      <c r="Z66" s="254"/>
    </row>
    <row r="67" spans="2:26" s="161" customFormat="1">
      <c r="B67" s="205"/>
      <c r="C67" s="61"/>
      <c r="D67" s="61"/>
      <c r="E67" s="163"/>
      <c r="F67" s="199"/>
      <c r="G67" s="199"/>
      <c r="H67" s="199"/>
      <c r="I67" s="195"/>
      <c r="J67" s="30"/>
      <c r="K67" s="163"/>
      <c r="L67" s="6"/>
      <c r="M67" s="61"/>
      <c r="N67" s="61"/>
      <c r="O67" s="163"/>
      <c r="P67" s="163"/>
      <c r="Q67" s="163"/>
      <c r="R67" s="163"/>
      <c r="S67" s="153"/>
      <c r="T67" s="156"/>
      <c r="U67" s="156"/>
      <c r="V67" s="156"/>
      <c r="W67" s="326"/>
      <c r="X67" s="333"/>
      <c r="Y67" s="160"/>
    </row>
    <row r="68" spans="2:26" s="161" customFormat="1" ht="65.25" customHeight="1">
      <c r="B68" s="205">
        <v>23</v>
      </c>
      <c r="C68" s="276" t="s">
        <v>102</v>
      </c>
      <c r="D68" s="276" t="s">
        <v>101</v>
      </c>
      <c r="E68" s="275" t="s">
        <v>353</v>
      </c>
      <c r="F68" s="275" t="s">
        <v>350</v>
      </c>
      <c r="G68" s="275">
        <v>876</v>
      </c>
      <c r="H68" s="275" t="s">
        <v>14</v>
      </c>
      <c r="I68" s="195">
        <v>1</v>
      </c>
      <c r="J68" s="30">
        <v>42840000000</v>
      </c>
      <c r="K68" s="275" t="s">
        <v>3</v>
      </c>
      <c r="L68" s="6">
        <v>19200000</v>
      </c>
      <c r="M68" s="276" t="s">
        <v>283</v>
      </c>
      <c r="N68" s="276" t="s">
        <v>333</v>
      </c>
      <c r="O68" s="275" t="s">
        <v>7</v>
      </c>
      <c r="P68" s="275" t="s">
        <v>5</v>
      </c>
      <c r="Q68" s="275" t="s">
        <v>157</v>
      </c>
      <c r="R68" s="275" t="s">
        <v>334</v>
      </c>
      <c r="S68" s="153"/>
      <c r="T68" s="156"/>
      <c r="U68" s="156"/>
      <c r="V68" s="156"/>
      <c r="W68" s="326"/>
      <c r="X68" s="329"/>
      <c r="Y68" s="160"/>
    </row>
    <row r="69" spans="2:26" s="161" customFormat="1">
      <c r="B69" s="205"/>
      <c r="C69" s="276"/>
      <c r="D69" s="276"/>
      <c r="E69" s="275"/>
      <c r="F69" s="275"/>
      <c r="G69" s="275"/>
      <c r="H69" s="275"/>
      <c r="I69" s="275"/>
      <c r="J69" s="30"/>
      <c r="K69" s="275"/>
      <c r="L69" s="6"/>
      <c r="M69" s="276"/>
      <c r="N69" s="276"/>
      <c r="O69" s="275"/>
      <c r="P69" s="275"/>
      <c r="Q69" s="275"/>
      <c r="R69" s="275"/>
      <c r="S69" s="153"/>
      <c r="T69" s="156"/>
      <c r="U69" s="156"/>
      <c r="V69" s="156"/>
      <c r="W69" s="326"/>
      <c r="X69" s="329"/>
      <c r="Y69" s="160"/>
    </row>
    <row r="70" spans="2:26" ht="75" customHeight="1">
      <c r="B70" s="194">
        <v>24</v>
      </c>
      <c r="C70" s="276" t="s">
        <v>102</v>
      </c>
      <c r="D70" s="276" t="s">
        <v>101</v>
      </c>
      <c r="E70" s="195" t="s">
        <v>352</v>
      </c>
      <c r="F70" s="195" t="s">
        <v>350</v>
      </c>
      <c r="G70" s="195">
        <v>876</v>
      </c>
      <c r="H70" s="195" t="s">
        <v>14</v>
      </c>
      <c r="I70" s="195">
        <v>1</v>
      </c>
      <c r="J70" s="223">
        <v>42840000000</v>
      </c>
      <c r="K70" s="195" t="s">
        <v>3</v>
      </c>
      <c r="L70" s="6">
        <v>8000000</v>
      </c>
      <c r="M70" s="276" t="s">
        <v>283</v>
      </c>
      <c r="N70" s="276" t="s">
        <v>310</v>
      </c>
      <c r="O70" s="275" t="s">
        <v>7</v>
      </c>
      <c r="P70" s="275" t="s">
        <v>5</v>
      </c>
      <c r="Q70" s="275" t="s">
        <v>157</v>
      </c>
      <c r="R70" s="275" t="s">
        <v>284</v>
      </c>
      <c r="S70" s="155"/>
      <c r="T70" s="149"/>
      <c r="U70" s="149"/>
      <c r="V70" s="149"/>
      <c r="W70" s="325"/>
      <c r="X70" s="328"/>
      <c r="Y70" s="157"/>
    </row>
    <row r="71" spans="2:26" ht="105" customHeight="1">
      <c r="B71" s="205">
        <v>33</v>
      </c>
      <c r="C71" s="250" t="s">
        <v>102</v>
      </c>
      <c r="D71" s="250" t="s">
        <v>101</v>
      </c>
      <c r="E71" s="195" t="s">
        <v>370</v>
      </c>
      <c r="F71" s="195" t="s">
        <v>350</v>
      </c>
      <c r="G71" s="195">
        <v>876</v>
      </c>
      <c r="H71" s="195" t="s">
        <v>14</v>
      </c>
      <c r="I71" s="195">
        <v>1</v>
      </c>
      <c r="J71" s="223">
        <v>42840000000</v>
      </c>
      <c r="K71" s="195" t="s">
        <v>3</v>
      </c>
      <c r="L71" s="6">
        <v>11700000</v>
      </c>
      <c r="M71" s="257" t="s">
        <v>312</v>
      </c>
      <c r="N71" s="250" t="s">
        <v>285</v>
      </c>
      <c r="O71" s="249" t="s">
        <v>7</v>
      </c>
      <c r="P71" s="249" t="s">
        <v>5</v>
      </c>
      <c r="Q71" s="249" t="s">
        <v>157</v>
      </c>
      <c r="R71" s="249" t="s">
        <v>284</v>
      </c>
      <c r="S71" s="155"/>
      <c r="T71" s="156"/>
      <c r="U71" s="156"/>
      <c r="V71" s="156"/>
      <c r="W71" s="326"/>
      <c r="X71" s="328"/>
      <c r="Y71" s="157"/>
    </row>
    <row r="72" spans="2:26" ht="104.25" customHeight="1">
      <c r="B72" s="205">
        <v>34</v>
      </c>
      <c r="C72" s="250" t="s">
        <v>102</v>
      </c>
      <c r="D72" s="250" t="s">
        <v>101</v>
      </c>
      <c r="E72" s="195" t="s">
        <v>371</v>
      </c>
      <c r="F72" s="195" t="s">
        <v>350</v>
      </c>
      <c r="G72" s="195">
        <v>876</v>
      </c>
      <c r="H72" s="195" t="s">
        <v>14</v>
      </c>
      <c r="I72" s="195">
        <v>1</v>
      </c>
      <c r="J72" s="223">
        <v>42840000000</v>
      </c>
      <c r="K72" s="195" t="s">
        <v>3</v>
      </c>
      <c r="L72" s="6">
        <v>2800000</v>
      </c>
      <c r="M72" s="257" t="s">
        <v>312</v>
      </c>
      <c r="N72" s="250" t="s">
        <v>285</v>
      </c>
      <c r="O72" s="249" t="s">
        <v>7</v>
      </c>
      <c r="P72" s="249" t="s">
        <v>5</v>
      </c>
      <c r="Q72" s="249" t="s">
        <v>157</v>
      </c>
      <c r="R72" s="249" t="s">
        <v>284</v>
      </c>
      <c r="S72" s="155"/>
      <c r="T72" s="156"/>
      <c r="U72" s="156"/>
      <c r="V72" s="156"/>
      <c r="W72" s="326"/>
      <c r="X72" s="328"/>
      <c r="Y72" s="157"/>
    </row>
    <row r="73" spans="2:26" ht="99" customHeight="1">
      <c r="B73" s="205">
        <v>47</v>
      </c>
      <c r="C73" s="284" t="s">
        <v>102</v>
      </c>
      <c r="D73" s="284" t="s">
        <v>101</v>
      </c>
      <c r="E73" s="195" t="s">
        <v>401</v>
      </c>
      <c r="F73" s="195" t="s">
        <v>350</v>
      </c>
      <c r="G73" s="195">
        <v>876</v>
      </c>
      <c r="H73" s="195" t="s">
        <v>14</v>
      </c>
      <c r="I73" s="195">
        <v>1</v>
      </c>
      <c r="J73" s="223">
        <v>42840000000</v>
      </c>
      <c r="K73" s="195" t="s">
        <v>3</v>
      </c>
      <c r="L73" s="6">
        <v>4377500</v>
      </c>
      <c r="M73" s="284" t="s">
        <v>289</v>
      </c>
      <c r="N73" s="284" t="s">
        <v>325</v>
      </c>
      <c r="O73" s="285" t="s">
        <v>7</v>
      </c>
      <c r="P73" s="285" t="s">
        <v>5</v>
      </c>
      <c r="Q73" s="285" t="s">
        <v>157</v>
      </c>
      <c r="R73" s="285" t="s">
        <v>284</v>
      </c>
      <c r="S73" s="155"/>
      <c r="T73" s="156"/>
      <c r="U73" s="156"/>
      <c r="V73" s="156"/>
      <c r="W73" s="326"/>
      <c r="X73" s="328"/>
      <c r="Y73" s="157"/>
    </row>
    <row r="74" spans="2:26" ht="92.25" customHeight="1">
      <c r="B74" s="205">
        <v>48</v>
      </c>
      <c r="C74" s="284" t="s">
        <v>102</v>
      </c>
      <c r="D74" s="284" t="s">
        <v>101</v>
      </c>
      <c r="E74" s="195" t="s">
        <v>402</v>
      </c>
      <c r="F74" s="195" t="s">
        <v>350</v>
      </c>
      <c r="G74" s="195">
        <v>876</v>
      </c>
      <c r="H74" s="195" t="s">
        <v>14</v>
      </c>
      <c r="I74" s="195">
        <v>1</v>
      </c>
      <c r="J74" s="223">
        <v>42840000000</v>
      </c>
      <c r="K74" s="195" t="s">
        <v>3</v>
      </c>
      <c r="L74" s="6">
        <v>6416071</v>
      </c>
      <c r="M74" s="284" t="s">
        <v>289</v>
      </c>
      <c r="N74" s="284" t="s">
        <v>313</v>
      </c>
      <c r="O74" s="285" t="s">
        <v>7</v>
      </c>
      <c r="P74" s="285" t="s">
        <v>5</v>
      </c>
      <c r="Q74" s="285" t="s">
        <v>157</v>
      </c>
      <c r="R74" s="285" t="s">
        <v>284</v>
      </c>
      <c r="S74" s="155"/>
      <c r="T74" s="156"/>
      <c r="U74" s="156"/>
      <c r="V74" s="156"/>
      <c r="W74" s="326"/>
      <c r="X74" s="328"/>
      <c r="Y74" s="157"/>
    </row>
    <row r="75" spans="2:26" ht="104.25" customHeight="1">
      <c r="B75" s="81">
        <v>61</v>
      </c>
      <c r="C75" s="204" t="s">
        <v>102</v>
      </c>
      <c r="D75" s="204" t="s">
        <v>101</v>
      </c>
      <c r="E75" s="202" t="s">
        <v>446</v>
      </c>
      <c r="F75" s="202" t="s">
        <v>350</v>
      </c>
      <c r="G75" s="202">
        <v>876</v>
      </c>
      <c r="H75" s="202" t="s">
        <v>14</v>
      </c>
      <c r="I75" s="202">
        <v>1</v>
      </c>
      <c r="J75" s="235">
        <v>42840000000</v>
      </c>
      <c r="K75" s="202" t="s">
        <v>3</v>
      </c>
      <c r="L75" s="55">
        <v>4164920.44</v>
      </c>
      <c r="M75" s="204" t="s">
        <v>325</v>
      </c>
      <c r="N75" s="204" t="s">
        <v>318</v>
      </c>
      <c r="O75" s="31" t="s">
        <v>7</v>
      </c>
      <c r="P75" s="31" t="s">
        <v>5</v>
      </c>
      <c r="Q75" s="31" t="s">
        <v>157</v>
      </c>
      <c r="R75" s="31" t="s">
        <v>284</v>
      </c>
      <c r="S75" s="320"/>
      <c r="T75" s="239"/>
      <c r="U75" s="239"/>
      <c r="V75" s="239"/>
      <c r="W75" s="334"/>
      <c r="X75" s="328"/>
      <c r="Y75" s="157"/>
    </row>
    <row r="76" spans="2:26" ht="85.5" customHeight="1">
      <c r="B76" s="81">
        <v>62</v>
      </c>
      <c r="C76" s="204" t="s">
        <v>102</v>
      </c>
      <c r="D76" s="204" t="s">
        <v>101</v>
      </c>
      <c r="E76" s="202" t="s">
        <v>429</v>
      </c>
      <c r="F76" s="202" t="s">
        <v>350</v>
      </c>
      <c r="G76" s="202">
        <v>876</v>
      </c>
      <c r="H76" s="202" t="s">
        <v>14</v>
      </c>
      <c r="I76" s="202">
        <v>1</v>
      </c>
      <c r="J76" s="235">
        <v>42840000000</v>
      </c>
      <c r="K76" s="202" t="s">
        <v>3</v>
      </c>
      <c r="L76" s="55">
        <v>4917320.8</v>
      </c>
      <c r="M76" s="204" t="s">
        <v>325</v>
      </c>
      <c r="N76" s="204" t="s">
        <v>318</v>
      </c>
      <c r="O76" s="31" t="s">
        <v>7</v>
      </c>
      <c r="P76" s="31" t="s">
        <v>5</v>
      </c>
      <c r="Q76" s="31" t="s">
        <v>157</v>
      </c>
      <c r="R76" s="31" t="s">
        <v>284</v>
      </c>
      <c r="S76" s="320"/>
      <c r="T76" s="239"/>
      <c r="U76" s="239"/>
      <c r="V76" s="239"/>
      <c r="W76" s="334"/>
      <c r="X76" s="328"/>
      <c r="Y76" s="157"/>
    </row>
    <row r="77" spans="2:26" ht="21.75" customHeight="1">
      <c r="B77" s="194"/>
      <c r="C77" s="209"/>
      <c r="D77" s="209"/>
      <c r="E77" s="207"/>
      <c r="F77" s="207"/>
      <c r="G77" s="207"/>
      <c r="H77" s="207"/>
      <c r="I77" s="207"/>
      <c r="J77" s="30"/>
      <c r="K77" s="207"/>
      <c r="L77" s="6"/>
      <c r="M77" s="209"/>
      <c r="N77" s="209"/>
      <c r="O77" s="207"/>
      <c r="P77" s="207"/>
      <c r="Q77" s="207"/>
      <c r="R77" s="207"/>
      <c r="S77" s="155"/>
      <c r="T77" s="149"/>
      <c r="U77" s="149"/>
      <c r="V77" s="149"/>
      <c r="W77" s="325"/>
      <c r="X77" s="328"/>
      <c r="Y77" s="157"/>
    </row>
    <row r="78" spans="2:26" ht="27" customHeight="1">
      <c r="B78" s="163"/>
      <c r="C78" s="185"/>
      <c r="D78" s="186"/>
      <c r="E78" s="311"/>
      <c r="F78" s="312" t="s">
        <v>43</v>
      </c>
      <c r="G78" s="312"/>
      <c r="H78" s="228"/>
      <c r="I78" s="229"/>
      <c r="J78" s="198"/>
      <c r="K78" s="226"/>
      <c r="L78" s="200"/>
      <c r="M78" s="185"/>
      <c r="N78" s="201"/>
      <c r="O78" s="226"/>
      <c r="P78" s="226"/>
      <c r="Q78" s="226"/>
      <c r="R78" s="226"/>
      <c r="S78" s="154"/>
      <c r="T78" s="149"/>
      <c r="U78" s="149"/>
      <c r="V78" s="149"/>
      <c r="W78" s="325"/>
      <c r="X78" s="328"/>
      <c r="Y78" s="157"/>
    </row>
    <row r="79" spans="2:26" ht="61.5" customHeight="1">
      <c r="B79" s="268">
        <v>40</v>
      </c>
      <c r="C79" s="267" t="s">
        <v>221</v>
      </c>
      <c r="D79" s="267" t="s">
        <v>222</v>
      </c>
      <c r="E79" s="268" t="s">
        <v>386</v>
      </c>
      <c r="F79" s="268" t="s">
        <v>387</v>
      </c>
      <c r="G79" s="268">
        <v>362</v>
      </c>
      <c r="H79" s="268" t="s">
        <v>225</v>
      </c>
      <c r="I79" s="268">
        <v>12</v>
      </c>
      <c r="J79" s="30">
        <v>42840000000</v>
      </c>
      <c r="K79" s="268" t="s">
        <v>3</v>
      </c>
      <c r="L79" s="6">
        <v>126540</v>
      </c>
      <c r="M79" s="267" t="s">
        <v>282</v>
      </c>
      <c r="N79" s="267" t="s">
        <v>318</v>
      </c>
      <c r="O79" s="268" t="s">
        <v>13</v>
      </c>
      <c r="P79" s="268" t="s">
        <v>12</v>
      </c>
      <c r="Q79" s="268"/>
      <c r="R79" s="268" t="s">
        <v>227</v>
      </c>
      <c r="S79" s="232"/>
      <c r="T79" s="252"/>
      <c r="U79" s="252"/>
      <c r="V79" s="324"/>
      <c r="W79" s="326"/>
      <c r="X79" s="329"/>
      <c r="Y79" s="160"/>
    </row>
    <row r="80" spans="2:26" ht="18.75" customHeight="1">
      <c r="B80" s="263"/>
      <c r="C80" s="231"/>
      <c r="D80" s="231"/>
      <c r="E80" s="265"/>
      <c r="F80" s="266"/>
      <c r="G80" s="205"/>
      <c r="H80" s="205"/>
      <c r="I80" s="205"/>
      <c r="J80" s="223"/>
      <c r="K80" s="195"/>
      <c r="L80" s="230"/>
      <c r="M80" s="231"/>
      <c r="N80" s="247"/>
      <c r="O80" s="195"/>
      <c r="P80" s="195"/>
      <c r="Q80" s="195"/>
      <c r="R80" s="195"/>
      <c r="S80" s="154"/>
      <c r="T80" s="149"/>
      <c r="U80" s="149"/>
      <c r="V80" s="149"/>
      <c r="W80" s="325"/>
      <c r="X80" s="328"/>
      <c r="Y80" s="157"/>
    </row>
    <row r="81" spans="1:26" ht="75" customHeight="1">
      <c r="B81" s="249">
        <v>29</v>
      </c>
      <c r="C81" s="231" t="s">
        <v>357</v>
      </c>
      <c r="D81" s="231" t="s">
        <v>358</v>
      </c>
      <c r="E81" s="195" t="s">
        <v>361</v>
      </c>
      <c r="F81" s="195" t="s">
        <v>359</v>
      </c>
      <c r="G81" s="249">
        <v>362</v>
      </c>
      <c r="H81" s="249" t="s">
        <v>225</v>
      </c>
      <c r="I81" s="249">
        <v>6</v>
      </c>
      <c r="J81" s="223">
        <v>92420000000</v>
      </c>
      <c r="K81" s="255" t="s">
        <v>360</v>
      </c>
      <c r="L81" s="230">
        <v>203926.98</v>
      </c>
      <c r="M81" s="231" t="s">
        <v>282</v>
      </c>
      <c r="N81" s="231" t="s">
        <v>289</v>
      </c>
      <c r="O81" s="195" t="s">
        <v>13</v>
      </c>
      <c r="P81" s="195" t="s">
        <v>12</v>
      </c>
      <c r="Q81" s="195" t="s">
        <v>365</v>
      </c>
      <c r="R81" s="195" t="s">
        <v>51</v>
      </c>
      <c r="S81" s="154"/>
      <c r="T81" s="156"/>
      <c r="U81" s="156"/>
      <c r="V81" s="156"/>
      <c r="W81" s="326"/>
      <c r="X81" s="329"/>
      <c r="Y81" s="157"/>
    </row>
    <row r="82" spans="1:26" ht="67.5" customHeight="1">
      <c r="B82" s="268">
        <v>39</v>
      </c>
      <c r="C82" s="231" t="s">
        <v>67</v>
      </c>
      <c r="D82" s="231" t="s">
        <v>68</v>
      </c>
      <c r="E82" s="195" t="s">
        <v>8</v>
      </c>
      <c r="F82" s="195" t="s">
        <v>385</v>
      </c>
      <c r="G82" s="195">
        <v>876</v>
      </c>
      <c r="H82" s="195" t="s">
        <v>14</v>
      </c>
      <c r="I82" s="195">
        <v>1</v>
      </c>
      <c r="J82" s="223">
        <v>42840000000</v>
      </c>
      <c r="K82" s="195" t="s">
        <v>3</v>
      </c>
      <c r="L82" s="230">
        <v>878978</v>
      </c>
      <c r="M82" s="231" t="s">
        <v>285</v>
      </c>
      <c r="N82" s="231" t="s">
        <v>325</v>
      </c>
      <c r="O82" s="195" t="s">
        <v>13</v>
      </c>
      <c r="P82" s="195" t="s">
        <v>12</v>
      </c>
      <c r="Q82" s="195"/>
      <c r="R82" s="195" t="s">
        <v>51</v>
      </c>
      <c r="S82" s="154"/>
      <c r="T82" s="156"/>
      <c r="U82" s="156"/>
      <c r="V82" s="156"/>
      <c r="W82" s="326"/>
      <c r="X82" s="329"/>
      <c r="Y82" s="157"/>
    </row>
    <row r="83" spans="1:26" ht="70.5" customHeight="1">
      <c r="B83" s="301">
        <v>54</v>
      </c>
      <c r="C83" s="231" t="s">
        <v>357</v>
      </c>
      <c r="D83" s="231" t="s">
        <v>358</v>
      </c>
      <c r="E83" s="195" t="s">
        <v>412</v>
      </c>
      <c r="F83" s="195" t="s">
        <v>359</v>
      </c>
      <c r="G83" s="301">
        <v>362</v>
      </c>
      <c r="H83" s="301" t="s">
        <v>225</v>
      </c>
      <c r="I83" s="301">
        <v>6</v>
      </c>
      <c r="J83" s="223">
        <v>92420000000</v>
      </c>
      <c r="K83" s="255" t="s">
        <v>360</v>
      </c>
      <c r="L83" s="230">
        <v>192619.8</v>
      </c>
      <c r="M83" s="231" t="s">
        <v>307</v>
      </c>
      <c r="N83" s="231" t="s">
        <v>318</v>
      </c>
      <c r="O83" s="195" t="s">
        <v>13</v>
      </c>
      <c r="P83" s="195" t="s">
        <v>12</v>
      </c>
      <c r="Q83" s="195" t="s">
        <v>365</v>
      </c>
      <c r="R83" s="195" t="s">
        <v>51</v>
      </c>
      <c r="S83" s="154"/>
      <c r="T83" s="156"/>
      <c r="U83" s="156"/>
      <c r="V83" s="156"/>
      <c r="W83" s="326"/>
      <c r="X83" s="329"/>
      <c r="Y83" s="157"/>
    </row>
    <row r="84" spans="1:26" ht="13.5" customHeight="1">
      <c r="B84" s="268"/>
      <c r="C84" s="231"/>
      <c r="D84" s="231"/>
      <c r="E84" s="195"/>
      <c r="F84" s="195"/>
      <c r="G84" s="195"/>
      <c r="H84" s="195"/>
      <c r="I84" s="195"/>
      <c r="J84" s="223"/>
      <c r="K84" s="195"/>
      <c r="L84" s="230"/>
      <c r="M84" s="231"/>
      <c r="N84" s="231"/>
      <c r="O84" s="195"/>
      <c r="P84" s="195"/>
      <c r="Q84" s="195"/>
      <c r="R84" s="195"/>
      <c r="S84" s="154"/>
      <c r="T84" s="156"/>
      <c r="U84" s="156"/>
      <c r="V84" s="156"/>
      <c r="W84" s="326"/>
      <c r="X84" s="329"/>
      <c r="Y84" s="157"/>
    </row>
    <row r="85" spans="1:26" ht="84" customHeight="1">
      <c r="B85" s="268">
        <v>41</v>
      </c>
      <c r="C85" s="267" t="s">
        <v>64</v>
      </c>
      <c r="D85" s="267" t="s">
        <v>97</v>
      </c>
      <c r="E85" s="268" t="s">
        <v>96</v>
      </c>
      <c r="F85" s="268" t="s">
        <v>304</v>
      </c>
      <c r="G85" s="268">
        <v>362</v>
      </c>
      <c r="H85" s="268" t="s">
        <v>225</v>
      </c>
      <c r="I85" s="268">
        <v>2.5</v>
      </c>
      <c r="J85" s="30">
        <v>42840000000</v>
      </c>
      <c r="K85" s="268" t="s">
        <v>3</v>
      </c>
      <c r="L85" s="6">
        <v>1276398.76</v>
      </c>
      <c r="M85" s="267" t="s">
        <v>285</v>
      </c>
      <c r="N85" s="267" t="s">
        <v>289</v>
      </c>
      <c r="O85" s="268" t="s">
        <v>13</v>
      </c>
      <c r="P85" s="268" t="s">
        <v>12</v>
      </c>
      <c r="Q85" s="268"/>
      <c r="R85" s="268" t="s">
        <v>290</v>
      </c>
      <c r="S85" s="154"/>
      <c r="T85" s="156"/>
      <c r="U85" s="156"/>
      <c r="V85" s="156"/>
      <c r="W85" s="326"/>
      <c r="X85" s="329"/>
      <c r="Y85" s="157"/>
    </row>
    <row r="86" spans="1:26" ht="14.25" customHeight="1">
      <c r="B86" s="227"/>
      <c r="C86" s="203"/>
      <c r="D86" s="203"/>
      <c r="E86" s="202"/>
      <c r="F86" s="202"/>
      <c r="G86" s="202"/>
      <c r="H86" s="202"/>
      <c r="I86" s="202"/>
      <c r="J86" s="235"/>
      <c r="K86" s="236"/>
      <c r="L86" s="237"/>
      <c r="M86" s="203"/>
      <c r="N86" s="203"/>
      <c r="O86" s="202"/>
      <c r="P86" s="202"/>
      <c r="Q86" s="202"/>
      <c r="R86" s="202"/>
      <c r="S86" s="238"/>
      <c r="T86" s="239"/>
      <c r="U86" s="239"/>
      <c r="V86" s="239"/>
      <c r="W86" s="334"/>
      <c r="X86" s="329"/>
      <c r="Y86" s="157"/>
    </row>
    <row r="87" spans="1:26" ht="94.5" customHeight="1">
      <c r="B87" s="163">
        <v>25</v>
      </c>
      <c r="C87" s="195" t="s">
        <v>100</v>
      </c>
      <c r="D87" s="195" t="s">
        <v>103</v>
      </c>
      <c r="E87" s="195" t="s">
        <v>349</v>
      </c>
      <c r="F87" s="195" t="s">
        <v>348</v>
      </c>
      <c r="G87" s="195">
        <v>876</v>
      </c>
      <c r="H87" s="195" t="s">
        <v>14</v>
      </c>
      <c r="I87" s="195">
        <v>1</v>
      </c>
      <c r="J87" s="223">
        <v>42840000000</v>
      </c>
      <c r="K87" s="195" t="s">
        <v>3</v>
      </c>
      <c r="L87" s="230">
        <v>200000</v>
      </c>
      <c r="M87" s="231" t="s">
        <v>282</v>
      </c>
      <c r="N87" s="231" t="s">
        <v>318</v>
      </c>
      <c r="O87" s="195" t="s">
        <v>13</v>
      </c>
      <c r="P87" s="195" t="s">
        <v>12</v>
      </c>
      <c r="Q87" s="195"/>
      <c r="R87" s="195" t="s">
        <v>49</v>
      </c>
      <c r="S87" s="154"/>
      <c r="T87" s="156"/>
      <c r="U87" s="156"/>
      <c r="V87" s="156"/>
      <c r="W87" s="326"/>
      <c r="X87" s="329"/>
      <c r="Y87" s="157"/>
    </row>
    <row r="88" spans="1:26" ht="14.25" customHeight="1">
      <c r="B88" s="225"/>
      <c r="C88" s="233"/>
      <c r="D88" s="233"/>
      <c r="E88" s="233"/>
      <c r="F88" s="233"/>
      <c r="G88" s="233"/>
      <c r="H88" s="233"/>
      <c r="I88" s="233"/>
      <c r="J88" s="30"/>
      <c r="K88" s="233"/>
      <c r="L88" s="6"/>
      <c r="M88" s="234"/>
      <c r="N88" s="234"/>
      <c r="O88" s="233"/>
      <c r="P88" s="233"/>
      <c r="Q88" s="233"/>
      <c r="R88" s="233"/>
      <c r="S88" s="224"/>
      <c r="T88" s="156"/>
      <c r="U88" s="156"/>
      <c r="V88" s="156"/>
      <c r="W88" s="326"/>
      <c r="X88" s="329"/>
      <c r="Y88" s="157"/>
    </row>
    <row r="89" spans="1:26" ht="69" customHeight="1">
      <c r="B89" s="277">
        <v>32</v>
      </c>
      <c r="C89" s="277" t="s">
        <v>248</v>
      </c>
      <c r="D89" s="277" t="s">
        <v>249</v>
      </c>
      <c r="E89" s="277" t="s">
        <v>159</v>
      </c>
      <c r="F89" s="277" t="s">
        <v>356</v>
      </c>
      <c r="G89" s="277">
        <v>876</v>
      </c>
      <c r="H89" s="277" t="s">
        <v>14</v>
      </c>
      <c r="I89" s="277">
        <v>1</v>
      </c>
      <c r="J89" s="198">
        <v>40000000000</v>
      </c>
      <c r="K89" s="277" t="s">
        <v>3</v>
      </c>
      <c r="L89" s="200">
        <v>37000000</v>
      </c>
      <c r="M89" s="185" t="s">
        <v>282</v>
      </c>
      <c r="N89" s="185" t="s">
        <v>318</v>
      </c>
      <c r="O89" s="277" t="s">
        <v>13</v>
      </c>
      <c r="P89" s="277" t="s">
        <v>12</v>
      </c>
      <c r="Q89" s="277" t="s">
        <v>155</v>
      </c>
      <c r="R89" s="205" t="s">
        <v>53</v>
      </c>
      <c r="S89" s="224"/>
      <c r="T89" s="156"/>
      <c r="U89" s="156"/>
      <c r="V89" s="156"/>
      <c r="W89" s="326"/>
      <c r="X89" s="329"/>
      <c r="Y89" s="157"/>
    </row>
    <row r="90" spans="1:26" ht="66.75" customHeight="1">
      <c r="A90" s="256"/>
      <c r="B90" s="258">
        <v>36</v>
      </c>
      <c r="C90" s="259" t="s">
        <v>378</v>
      </c>
      <c r="D90" s="259" t="s">
        <v>379</v>
      </c>
      <c r="E90" s="259" t="s">
        <v>380</v>
      </c>
      <c r="F90" s="259" t="s">
        <v>381</v>
      </c>
      <c r="G90" s="258">
        <v>362</v>
      </c>
      <c r="H90" s="258" t="s">
        <v>225</v>
      </c>
      <c r="I90" s="258">
        <v>6</v>
      </c>
      <c r="J90" s="198">
        <v>40000000000</v>
      </c>
      <c r="K90" s="259" t="s">
        <v>3</v>
      </c>
      <c r="L90" s="200">
        <v>165200</v>
      </c>
      <c r="M90" s="185" t="s">
        <v>312</v>
      </c>
      <c r="N90" s="185" t="s">
        <v>289</v>
      </c>
      <c r="O90" s="259" t="s">
        <v>13</v>
      </c>
      <c r="P90" s="259" t="s">
        <v>12</v>
      </c>
      <c r="Q90" s="259"/>
      <c r="R90" s="205" t="s">
        <v>53</v>
      </c>
      <c r="S90" s="224"/>
      <c r="T90" s="156"/>
      <c r="U90" s="156"/>
      <c r="V90" s="156"/>
      <c r="W90" s="326"/>
      <c r="X90" s="329"/>
      <c r="Y90" s="157"/>
    </row>
    <row r="91" spans="1:26" ht="20.25" customHeight="1">
      <c r="B91" s="195"/>
      <c r="C91" s="249"/>
      <c r="D91" s="249"/>
      <c r="E91" s="249"/>
      <c r="F91" s="249"/>
      <c r="G91" s="249"/>
      <c r="H91" s="249"/>
      <c r="I91" s="249"/>
      <c r="J91" s="30"/>
      <c r="K91" s="249"/>
      <c r="L91" s="6"/>
      <c r="M91" s="250"/>
      <c r="N91" s="250"/>
      <c r="O91" s="249"/>
      <c r="P91" s="249"/>
      <c r="Q91" s="249"/>
      <c r="R91" s="205"/>
      <c r="S91" s="232"/>
      <c r="T91" s="252"/>
      <c r="U91" s="252"/>
      <c r="V91" s="324"/>
      <c r="W91" s="326"/>
      <c r="X91" s="329"/>
      <c r="Y91" s="157"/>
    </row>
    <row r="92" spans="1:26" ht="63.75" customHeight="1">
      <c r="B92" s="275">
        <v>31</v>
      </c>
      <c r="C92" s="195" t="s">
        <v>102</v>
      </c>
      <c r="D92" s="195" t="s">
        <v>101</v>
      </c>
      <c r="E92" s="195" t="s">
        <v>369</v>
      </c>
      <c r="F92" s="195" t="s">
        <v>350</v>
      </c>
      <c r="G92" s="195">
        <v>876</v>
      </c>
      <c r="H92" s="195" t="s">
        <v>14</v>
      </c>
      <c r="I92" s="195">
        <v>1</v>
      </c>
      <c r="J92" s="223">
        <v>42840000000</v>
      </c>
      <c r="K92" s="195" t="s">
        <v>3</v>
      </c>
      <c r="L92" s="230">
        <v>11800000</v>
      </c>
      <c r="M92" s="231" t="s">
        <v>283</v>
      </c>
      <c r="N92" s="195" t="s">
        <v>95</v>
      </c>
      <c r="O92" s="195" t="s">
        <v>13</v>
      </c>
      <c r="P92" s="314" t="s">
        <v>12</v>
      </c>
      <c r="Q92" s="195" t="s">
        <v>157</v>
      </c>
      <c r="R92" s="195" t="s">
        <v>351</v>
      </c>
      <c r="S92" s="224"/>
      <c r="T92" s="156"/>
      <c r="U92" s="156"/>
      <c r="V92" s="156"/>
      <c r="W92" s="326"/>
      <c r="X92" s="329"/>
      <c r="Y92" s="149"/>
      <c r="Z92" s="254"/>
    </row>
    <row r="93" spans="1:26" ht="16.5" customHeight="1">
      <c r="B93" s="313"/>
      <c r="C93" s="195"/>
      <c r="D93" s="195"/>
      <c r="E93" s="195"/>
      <c r="F93" s="195"/>
      <c r="G93" s="195"/>
      <c r="H93" s="195"/>
      <c r="I93" s="195"/>
      <c r="J93" s="223"/>
      <c r="K93" s="195"/>
      <c r="L93" s="230"/>
      <c r="M93" s="231"/>
      <c r="N93" s="195"/>
      <c r="O93" s="195"/>
      <c r="P93" s="314"/>
      <c r="Q93" s="195"/>
      <c r="R93" s="313"/>
      <c r="S93" s="224"/>
      <c r="T93" s="156"/>
      <c r="U93" s="156"/>
      <c r="V93" s="156"/>
      <c r="W93" s="326"/>
      <c r="X93" s="329"/>
      <c r="Y93" s="149"/>
      <c r="Z93" s="254"/>
    </row>
    <row r="94" spans="1:26" ht="49.5" customHeight="1">
      <c r="B94" s="31">
        <v>63</v>
      </c>
      <c r="C94" s="202" t="s">
        <v>431</v>
      </c>
      <c r="D94" s="202" t="s">
        <v>432</v>
      </c>
      <c r="E94" s="202" t="s">
        <v>433</v>
      </c>
      <c r="F94" s="202" t="s">
        <v>434</v>
      </c>
      <c r="G94" s="316">
        <v>796</v>
      </c>
      <c r="H94" s="316" t="s">
        <v>6</v>
      </c>
      <c r="I94" s="316">
        <v>1</v>
      </c>
      <c r="J94" s="235">
        <v>42840000000</v>
      </c>
      <c r="K94" s="202" t="s">
        <v>3</v>
      </c>
      <c r="L94" s="237">
        <v>1000000</v>
      </c>
      <c r="M94" s="203" t="s">
        <v>325</v>
      </c>
      <c r="N94" s="202" t="s">
        <v>240</v>
      </c>
      <c r="O94" s="202" t="s">
        <v>13</v>
      </c>
      <c r="P94" s="317" t="s">
        <v>12</v>
      </c>
      <c r="Q94" s="202"/>
      <c r="R94" s="202" t="s">
        <v>435</v>
      </c>
      <c r="S94" s="224"/>
      <c r="T94" s="156"/>
      <c r="U94" s="156"/>
      <c r="V94" s="156"/>
      <c r="W94" s="326"/>
      <c r="X94" s="329"/>
      <c r="Y94" s="149"/>
      <c r="Z94" s="254"/>
    </row>
    <row r="95" spans="1:26" ht="15" customHeight="1">
      <c r="B95" s="31"/>
      <c r="C95" s="31"/>
      <c r="D95" s="31"/>
      <c r="E95" s="31"/>
      <c r="F95" s="31"/>
      <c r="G95" s="31"/>
      <c r="H95" s="31"/>
      <c r="I95" s="31"/>
      <c r="J95" s="77"/>
      <c r="K95" s="31"/>
      <c r="L95" s="55"/>
      <c r="M95" s="204"/>
      <c r="N95" s="204"/>
      <c r="O95" s="31"/>
      <c r="P95" s="31"/>
      <c r="Q95" s="31"/>
      <c r="R95" s="240"/>
      <c r="S95" s="241"/>
      <c r="T95" s="239"/>
      <c r="U95" s="239"/>
      <c r="V95" s="239"/>
      <c r="W95" s="334"/>
      <c r="X95" s="335"/>
      <c r="Y95" s="157"/>
    </row>
    <row r="96" spans="1:26" ht="95.25" customHeight="1">
      <c r="B96" s="249">
        <v>30</v>
      </c>
      <c r="C96" s="249" t="s">
        <v>367</v>
      </c>
      <c r="D96" s="248" t="s">
        <v>368</v>
      </c>
      <c r="E96" s="249" t="s">
        <v>362</v>
      </c>
      <c r="F96" s="249" t="s">
        <v>364</v>
      </c>
      <c r="G96" s="249">
        <v>876</v>
      </c>
      <c r="H96" s="249" t="s">
        <v>14</v>
      </c>
      <c r="I96" s="249">
        <v>1</v>
      </c>
      <c r="J96" s="30">
        <v>40000000000</v>
      </c>
      <c r="K96" s="249" t="s">
        <v>3</v>
      </c>
      <c r="L96" s="6">
        <v>130000</v>
      </c>
      <c r="M96" s="257" t="s">
        <v>312</v>
      </c>
      <c r="N96" s="250" t="s">
        <v>285</v>
      </c>
      <c r="O96" s="249" t="s">
        <v>377</v>
      </c>
      <c r="P96" s="249" t="s">
        <v>12</v>
      </c>
      <c r="Q96" s="249" t="s">
        <v>366</v>
      </c>
      <c r="R96" s="248" t="s">
        <v>363</v>
      </c>
      <c r="S96" s="224"/>
      <c r="T96" s="156"/>
      <c r="U96" s="156"/>
      <c r="V96" s="156"/>
      <c r="W96" s="326"/>
      <c r="X96" s="335"/>
      <c r="Y96" s="157"/>
    </row>
    <row r="97" spans="1:26" ht="81.75" customHeight="1">
      <c r="B97" s="31">
        <v>60</v>
      </c>
      <c r="C97" s="31" t="s">
        <v>423</v>
      </c>
      <c r="D97" s="318" t="s">
        <v>424</v>
      </c>
      <c r="E97" s="31" t="s">
        <v>425</v>
      </c>
      <c r="F97" s="31" t="s">
        <v>428</v>
      </c>
      <c r="G97" s="31">
        <v>876</v>
      </c>
      <c r="H97" s="31" t="s">
        <v>14</v>
      </c>
      <c r="I97" s="31">
        <v>1</v>
      </c>
      <c r="J97" s="77">
        <v>40000000000</v>
      </c>
      <c r="K97" s="31" t="s">
        <v>3</v>
      </c>
      <c r="L97" s="55">
        <v>240000</v>
      </c>
      <c r="M97" s="204" t="s">
        <v>325</v>
      </c>
      <c r="N97" s="204" t="s">
        <v>426</v>
      </c>
      <c r="O97" s="31" t="s">
        <v>377</v>
      </c>
      <c r="P97" s="31" t="s">
        <v>12</v>
      </c>
      <c r="Q97" s="31"/>
      <c r="R97" s="318" t="s">
        <v>427</v>
      </c>
      <c r="S97" s="224"/>
      <c r="T97" s="156"/>
      <c r="U97" s="156"/>
      <c r="V97" s="156"/>
      <c r="W97" s="326"/>
      <c r="X97" s="335"/>
      <c r="Y97" s="157"/>
    </row>
    <row r="98" spans="1:26" ht="12.75" customHeight="1">
      <c r="B98" s="207"/>
      <c r="C98" s="207"/>
      <c r="D98" s="207"/>
      <c r="E98" s="207"/>
      <c r="F98" s="207"/>
      <c r="G98" s="207"/>
      <c r="H98" s="207"/>
      <c r="I98" s="207"/>
      <c r="J98" s="30"/>
      <c r="K98" s="207"/>
      <c r="L98" s="6"/>
      <c r="M98" s="209"/>
      <c r="N98" s="209"/>
      <c r="O98" s="207"/>
      <c r="P98" s="207"/>
      <c r="Q98" s="207"/>
      <c r="R98" s="207"/>
      <c r="S98" s="224"/>
      <c r="T98" s="149"/>
      <c r="U98" s="149"/>
      <c r="V98" s="149"/>
      <c r="W98" s="325"/>
      <c r="X98" s="328"/>
      <c r="Y98" s="157"/>
    </row>
    <row r="99" spans="1:26" ht="20.25" customHeight="1">
      <c r="B99" s="163"/>
      <c r="C99" s="61"/>
      <c r="D99" s="61"/>
      <c r="E99" s="163"/>
      <c r="F99" s="163"/>
      <c r="G99" s="163"/>
      <c r="H99" s="163"/>
      <c r="I99" s="163"/>
      <c r="J99" s="163"/>
      <c r="K99" s="163"/>
      <c r="L99" s="6">
        <f>SUM(L22:L98)</f>
        <v>201998425.56</v>
      </c>
      <c r="M99" s="61"/>
      <c r="N99" s="196"/>
      <c r="O99" s="163"/>
      <c r="P99" s="163"/>
      <c r="Q99" s="163"/>
      <c r="R99" s="163"/>
      <c r="S99" s="156"/>
      <c r="T99" s="157"/>
      <c r="U99" s="157"/>
      <c r="V99" s="157"/>
      <c r="W99" s="336"/>
      <c r="X99" s="337"/>
      <c r="Y99" s="157"/>
    </row>
    <row r="100" spans="1:26" ht="88.5" customHeight="1">
      <c r="B100" s="368" t="s">
        <v>443</v>
      </c>
      <c r="C100" s="370"/>
      <c r="D100" s="370"/>
      <c r="E100" s="370"/>
      <c r="F100" s="370"/>
      <c r="G100" s="370"/>
      <c r="H100" s="370"/>
      <c r="I100" s="370"/>
      <c r="J100" s="370"/>
      <c r="K100" s="370"/>
      <c r="L100" s="370"/>
      <c r="M100" s="370"/>
      <c r="N100" s="370"/>
      <c r="O100" s="370"/>
      <c r="P100" s="370"/>
      <c r="Q100" s="208"/>
      <c r="R100" s="207"/>
      <c r="S100" s="158"/>
      <c r="T100" s="149"/>
      <c r="U100" s="149"/>
      <c r="V100" s="149"/>
      <c r="W100" s="325"/>
      <c r="X100" s="328"/>
      <c r="Y100" s="157"/>
    </row>
    <row r="101" spans="1:26" ht="17.25" customHeight="1">
      <c r="B101" s="368" t="s">
        <v>63</v>
      </c>
      <c r="C101" s="373" t="s">
        <v>145</v>
      </c>
      <c r="D101" s="373" t="s">
        <v>146</v>
      </c>
      <c r="E101" s="368" t="s">
        <v>0</v>
      </c>
      <c r="F101" s="368"/>
      <c r="G101" s="368"/>
      <c r="H101" s="368"/>
      <c r="I101" s="368"/>
      <c r="J101" s="368"/>
      <c r="K101" s="368"/>
      <c r="L101" s="368"/>
      <c r="M101" s="368"/>
      <c r="N101" s="368"/>
      <c r="O101" s="368" t="s">
        <v>1</v>
      </c>
      <c r="P101" s="368" t="s">
        <v>150</v>
      </c>
      <c r="Q101" s="374"/>
      <c r="R101" s="368" t="s">
        <v>50</v>
      </c>
      <c r="S101" s="159"/>
      <c r="T101" s="149"/>
      <c r="U101" s="149"/>
      <c r="V101" s="149"/>
      <c r="W101" s="325"/>
      <c r="X101" s="328"/>
      <c r="Y101" s="157"/>
    </row>
    <row r="102" spans="1:26">
      <c r="B102" s="368"/>
      <c r="C102" s="373"/>
      <c r="D102" s="373"/>
      <c r="E102" s="368" t="s">
        <v>16</v>
      </c>
      <c r="F102" s="368" t="s">
        <v>17</v>
      </c>
      <c r="G102" s="377" t="s">
        <v>18</v>
      </c>
      <c r="H102" s="377"/>
      <c r="I102" s="377" t="s">
        <v>56</v>
      </c>
      <c r="J102" s="368" t="s">
        <v>19</v>
      </c>
      <c r="K102" s="368"/>
      <c r="L102" s="368" t="s">
        <v>104</v>
      </c>
      <c r="M102" s="368" t="s">
        <v>23</v>
      </c>
      <c r="N102" s="368"/>
      <c r="O102" s="368"/>
      <c r="P102" s="368"/>
      <c r="Q102" s="375"/>
      <c r="R102" s="368"/>
      <c r="S102" s="152"/>
      <c r="T102" s="149"/>
      <c r="U102" s="149"/>
      <c r="V102" s="149"/>
      <c r="W102" s="325"/>
      <c r="X102" s="328"/>
      <c r="Y102" s="157"/>
    </row>
    <row r="103" spans="1:26" ht="110.25" customHeight="1">
      <c r="B103" s="368"/>
      <c r="C103" s="373"/>
      <c r="D103" s="373"/>
      <c r="E103" s="368"/>
      <c r="F103" s="368"/>
      <c r="G103" s="211" t="s">
        <v>2</v>
      </c>
      <c r="H103" s="211" t="s">
        <v>20</v>
      </c>
      <c r="I103" s="377"/>
      <c r="J103" s="163" t="s">
        <v>21</v>
      </c>
      <c r="K103" s="163" t="s">
        <v>22</v>
      </c>
      <c r="L103" s="368"/>
      <c r="M103" s="341" t="s">
        <v>24</v>
      </c>
      <c r="N103" s="61" t="s">
        <v>26</v>
      </c>
      <c r="O103" s="368"/>
      <c r="P103" s="368"/>
      <c r="Q103" s="376"/>
      <c r="R103" s="368"/>
      <c r="S103" s="152"/>
      <c r="T103" s="149"/>
      <c r="U103" s="149"/>
      <c r="V103" s="149"/>
      <c r="W103" s="325"/>
      <c r="X103" s="328"/>
      <c r="Y103" s="157"/>
    </row>
    <row r="104" spans="1:26">
      <c r="B104" s="163">
        <v>1</v>
      </c>
      <c r="C104" s="61">
        <v>2</v>
      </c>
      <c r="D104" s="61">
        <v>3</v>
      </c>
      <c r="E104" s="163">
        <v>4</v>
      </c>
      <c r="F104" s="163">
        <v>5</v>
      </c>
      <c r="G104" s="163">
        <v>6</v>
      </c>
      <c r="H104" s="163">
        <v>7</v>
      </c>
      <c r="I104" s="163">
        <v>8</v>
      </c>
      <c r="J104" s="163">
        <v>9</v>
      </c>
      <c r="K104" s="163">
        <v>10</v>
      </c>
      <c r="L104" s="163">
        <v>11</v>
      </c>
      <c r="M104" s="61">
        <v>12</v>
      </c>
      <c r="N104" s="61">
        <v>14</v>
      </c>
      <c r="O104" s="163">
        <v>15</v>
      </c>
      <c r="P104" s="163">
        <v>16</v>
      </c>
      <c r="Q104" s="163"/>
      <c r="R104" s="163"/>
      <c r="S104" s="152"/>
      <c r="T104" s="149"/>
      <c r="U104" s="149"/>
      <c r="V104" s="149"/>
      <c r="W104" s="325"/>
      <c r="X104" s="328"/>
      <c r="Y104" s="157"/>
    </row>
    <row r="105" spans="1:26" ht="43.5" customHeight="1">
      <c r="B105" s="63">
        <v>1</v>
      </c>
      <c r="C105" s="192" t="s">
        <v>252</v>
      </c>
      <c r="D105" s="192" t="s">
        <v>116</v>
      </c>
      <c r="E105" s="285" t="s">
        <v>332</v>
      </c>
      <c r="F105" s="285" t="s">
        <v>336</v>
      </c>
      <c r="G105" s="205">
        <v>839</v>
      </c>
      <c r="H105" s="205" t="s">
        <v>118</v>
      </c>
      <c r="I105" s="195">
        <v>1</v>
      </c>
      <c r="J105" s="30">
        <v>42840000000</v>
      </c>
      <c r="K105" s="285" t="s">
        <v>3</v>
      </c>
      <c r="L105" s="6">
        <v>4999497.17</v>
      </c>
      <c r="M105" s="296" t="s">
        <v>289</v>
      </c>
      <c r="N105" s="196" t="s">
        <v>307</v>
      </c>
      <c r="O105" s="285" t="s">
        <v>4</v>
      </c>
      <c r="P105" s="285" t="s">
        <v>5</v>
      </c>
      <c r="Q105" s="163"/>
      <c r="R105" s="163" t="s">
        <v>330</v>
      </c>
      <c r="S105" s="151"/>
      <c r="T105" s="149"/>
      <c r="U105" s="149"/>
      <c r="V105" s="149"/>
      <c r="W105" s="325"/>
      <c r="X105" s="328"/>
      <c r="Y105" s="157"/>
    </row>
    <row r="106" spans="1:26" ht="58.5" customHeight="1">
      <c r="B106" s="63">
        <v>2</v>
      </c>
      <c r="C106" s="192" t="s">
        <v>252</v>
      </c>
      <c r="D106" s="197" t="s">
        <v>117</v>
      </c>
      <c r="E106" s="277" t="s">
        <v>389</v>
      </c>
      <c r="F106" s="275" t="s">
        <v>336</v>
      </c>
      <c r="G106" s="275">
        <v>876</v>
      </c>
      <c r="H106" s="275" t="s">
        <v>14</v>
      </c>
      <c r="I106" s="195">
        <v>1</v>
      </c>
      <c r="J106" s="30">
        <v>42840000000</v>
      </c>
      <c r="K106" s="275" t="s">
        <v>3</v>
      </c>
      <c r="L106" s="6">
        <v>6000000</v>
      </c>
      <c r="M106" s="276" t="s">
        <v>289</v>
      </c>
      <c r="N106" s="196" t="s">
        <v>318</v>
      </c>
      <c r="O106" s="207" t="s">
        <v>4</v>
      </c>
      <c r="P106" s="207" t="s">
        <v>5</v>
      </c>
      <c r="Q106" s="207"/>
      <c r="R106" s="207" t="s">
        <v>330</v>
      </c>
      <c r="S106" s="153"/>
      <c r="T106" s="149"/>
      <c r="U106" s="149"/>
      <c r="V106" s="149"/>
      <c r="W106" s="325"/>
      <c r="X106" s="328"/>
      <c r="Y106" s="157"/>
    </row>
    <row r="107" spans="1:26" ht="49.5" customHeight="1">
      <c r="A107" s="161"/>
      <c r="B107" s="260">
        <v>3</v>
      </c>
      <c r="C107" s="261" t="s">
        <v>305</v>
      </c>
      <c r="D107" s="261" t="s">
        <v>306</v>
      </c>
      <c r="E107" s="275" t="s">
        <v>384</v>
      </c>
      <c r="F107" s="275" t="s">
        <v>343</v>
      </c>
      <c r="G107" s="276" t="s">
        <v>231</v>
      </c>
      <c r="H107" s="275" t="s">
        <v>232</v>
      </c>
      <c r="I107" s="275">
        <v>330</v>
      </c>
      <c r="J107" s="30">
        <v>42840000000</v>
      </c>
      <c r="K107" s="275" t="s">
        <v>3</v>
      </c>
      <c r="L107" s="230">
        <v>1496378</v>
      </c>
      <c r="M107" s="231" t="s">
        <v>312</v>
      </c>
      <c r="N107" s="231" t="s">
        <v>293</v>
      </c>
      <c r="O107" s="260" t="s">
        <v>7</v>
      </c>
      <c r="P107" s="260" t="s">
        <v>5</v>
      </c>
      <c r="Q107" s="260"/>
      <c r="R107" s="260" t="s">
        <v>308</v>
      </c>
      <c r="S107" s="153"/>
      <c r="T107" s="156"/>
      <c r="U107" s="156"/>
      <c r="V107" s="156"/>
      <c r="W107" s="326"/>
      <c r="X107" s="329"/>
      <c r="Y107" s="160"/>
    </row>
    <row r="108" spans="1:26" ht="15.75" customHeight="1">
      <c r="B108" s="207"/>
      <c r="C108" s="209"/>
      <c r="D108" s="209"/>
      <c r="E108" s="275"/>
      <c r="F108" s="275"/>
      <c r="G108" s="276"/>
      <c r="H108" s="275"/>
      <c r="I108" s="275"/>
      <c r="J108" s="30"/>
      <c r="K108" s="275"/>
      <c r="L108" s="6"/>
      <c r="M108" s="276"/>
      <c r="N108" s="209"/>
      <c r="O108" s="207"/>
      <c r="P108" s="207"/>
      <c r="Q108" s="207"/>
      <c r="R108" s="207"/>
      <c r="S108" s="153"/>
      <c r="T108" s="149"/>
      <c r="U108" s="149"/>
      <c r="V108" s="149"/>
      <c r="W108" s="325"/>
      <c r="X108" s="328"/>
      <c r="Y108" s="157"/>
    </row>
    <row r="109" spans="1:26" ht="65.25" customHeight="1">
      <c r="B109" s="163">
        <v>10</v>
      </c>
      <c r="C109" s="163" t="s">
        <v>64</v>
      </c>
      <c r="D109" s="163" t="s">
        <v>65</v>
      </c>
      <c r="E109" s="275" t="s">
        <v>123</v>
      </c>
      <c r="F109" s="275" t="s">
        <v>324</v>
      </c>
      <c r="G109" s="275">
        <v>362</v>
      </c>
      <c r="H109" s="275" t="s">
        <v>316</v>
      </c>
      <c r="I109" s="275">
        <v>12</v>
      </c>
      <c r="J109" s="30">
        <v>42840000000</v>
      </c>
      <c r="K109" s="275" t="s">
        <v>3</v>
      </c>
      <c r="L109" s="6">
        <v>890000</v>
      </c>
      <c r="M109" s="276" t="s">
        <v>293</v>
      </c>
      <c r="N109" s="61" t="s">
        <v>323</v>
      </c>
      <c r="O109" s="163" t="s">
        <v>7</v>
      </c>
      <c r="P109" s="163" t="s">
        <v>5</v>
      </c>
      <c r="Q109" s="163"/>
      <c r="R109" s="163" t="s">
        <v>321</v>
      </c>
      <c r="S109" s="153"/>
      <c r="T109" s="149"/>
      <c r="U109" s="149"/>
      <c r="V109" s="149"/>
      <c r="W109" s="325"/>
      <c r="X109" s="328"/>
      <c r="Y109" s="157"/>
    </row>
    <row r="110" spans="1:26" ht="49.5" customHeight="1">
      <c r="B110" s="163">
        <v>12</v>
      </c>
      <c r="C110" s="163" t="s">
        <v>329</v>
      </c>
      <c r="D110" s="163" t="s">
        <v>83</v>
      </c>
      <c r="E110" s="275" t="s">
        <v>398</v>
      </c>
      <c r="F110" s="278" t="s">
        <v>339</v>
      </c>
      <c r="G110" s="275">
        <v>796</v>
      </c>
      <c r="H110" s="275" t="s">
        <v>6</v>
      </c>
      <c r="I110" s="275">
        <v>528</v>
      </c>
      <c r="J110" s="30">
        <v>42840000000</v>
      </c>
      <c r="K110" s="275" t="s">
        <v>3</v>
      </c>
      <c r="L110" s="6">
        <v>503280</v>
      </c>
      <c r="M110" s="276" t="s">
        <v>285</v>
      </c>
      <c r="N110" s="61" t="s">
        <v>319</v>
      </c>
      <c r="O110" s="163" t="s">
        <v>4</v>
      </c>
      <c r="P110" s="163" t="s">
        <v>5</v>
      </c>
      <c r="Q110" s="163"/>
      <c r="R110" s="163" t="s">
        <v>321</v>
      </c>
      <c r="S110" s="153"/>
      <c r="T110" s="149"/>
      <c r="U110" s="149"/>
      <c r="V110" s="149"/>
      <c r="W110" s="325"/>
      <c r="X110" s="328"/>
      <c r="Y110" s="157"/>
    </row>
    <row r="111" spans="1:26" ht="69" customHeight="1">
      <c r="B111" s="163">
        <v>13</v>
      </c>
      <c r="C111" s="163" t="s">
        <v>84</v>
      </c>
      <c r="D111" s="163" t="s">
        <v>85</v>
      </c>
      <c r="E111" s="275" t="s">
        <v>124</v>
      </c>
      <c r="F111" s="278" t="s">
        <v>326</v>
      </c>
      <c r="G111" s="275">
        <v>796</v>
      </c>
      <c r="H111" s="275" t="s">
        <v>6</v>
      </c>
      <c r="I111" s="275">
        <v>54</v>
      </c>
      <c r="J111" s="30">
        <v>42840000000</v>
      </c>
      <c r="K111" s="275" t="s">
        <v>3</v>
      </c>
      <c r="L111" s="6">
        <v>1495800</v>
      </c>
      <c r="M111" s="276" t="s">
        <v>310</v>
      </c>
      <c r="N111" s="61" t="s">
        <v>325</v>
      </c>
      <c r="O111" s="163" t="s">
        <v>7</v>
      </c>
      <c r="P111" s="163" t="s">
        <v>5</v>
      </c>
      <c r="Q111" s="163"/>
      <c r="R111" s="163" t="s">
        <v>321</v>
      </c>
      <c r="S111" s="153"/>
      <c r="T111" s="149"/>
      <c r="U111" s="149"/>
      <c r="V111" s="149"/>
      <c r="W111" s="325"/>
      <c r="X111" s="328"/>
      <c r="Y111" s="157"/>
      <c r="Z111" s="283"/>
    </row>
    <row r="112" spans="1:26" ht="55.5" customHeight="1">
      <c r="B112" s="163">
        <v>14</v>
      </c>
      <c r="C112" s="163" t="s">
        <v>88</v>
      </c>
      <c r="D112" s="163" t="s">
        <v>89</v>
      </c>
      <c r="E112" s="275" t="s">
        <v>90</v>
      </c>
      <c r="F112" s="278" t="s">
        <v>327</v>
      </c>
      <c r="G112" s="14">
        <v>0.55000000000000004</v>
      </c>
      <c r="H112" s="275" t="s">
        <v>86</v>
      </c>
      <c r="I112" s="275">
        <v>300</v>
      </c>
      <c r="J112" s="30">
        <v>42840000000</v>
      </c>
      <c r="K112" s="275" t="s">
        <v>3</v>
      </c>
      <c r="L112" s="6">
        <v>1483384</v>
      </c>
      <c r="M112" s="276" t="s">
        <v>310</v>
      </c>
      <c r="N112" s="61" t="s">
        <v>325</v>
      </c>
      <c r="O112" s="163" t="s">
        <v>7</v>
      </c>
      <c r="P112" s="163" t="s">
        <v>5</v>
      </c>
      <c r="Q112" s="163"/>
      <c r="R112" s="163" t="s">
        <v>321</v>
      </c>
      <c r="S112" s="153"/>
      <c r="T112" s="149"/>
      <c r="U112" s="149"/>
      <c r="V112" s="149"/>
      <c r="W112" s="325"/>
      <c r="X112" s="328"/>
      <c r="Y112" s="157"/>
    </row>
    <row r="113" spans="2:25" ht="15.75" customHeight="1">
      <c r="B113" s="207"/>
      <c r="C113" s="207"/>
      <c r="D113" s="207"/>
      <c r="E113" s="207"/>
      <c r="F113" s="178"/>
      <c r="G113" s="14"/>
      <c r="H113" s="207"/>
      <c r="I113" s="207"/>
      <c r="J113" s="30"/>
      <c r="K113" s="207"/>
      <c r="L113" s="6"/>
      <c r="M113" s="209"/>
      <c r="N113" s="209"/>
      <c r="O113" s="207"/>
      <c r="P113" s="207"/>
      <c r="Q113" s="207"/>
      <c r="R113" s="207"/>
      <c r="S113" s="153"/>
      <c r="T113" s="149"/>
      <c r="U113" s="149"/>
      <c r="V113" s="149"/>
      <c r="W113" s="325"/>
      <c r="X113" s="328"/>
      <c r="Y113" s="157"/>
    </row>
    <row r="114" spans="2:25" ht="64.5" customHeight="1">
      <c r="B114" s="275">
        <v>15</v>
      </c>
      <c r="C114" s="276" t="s">
        <v>291</v>
      </c>
      <c r="D114" s="276" t="s">
        <v>286</v>
      </c>
      <c r="E114" s="275" t="s">
        <v>292</v>
      </c>
      <c r="F114" s="275" t="s">
        <v>287</v>
      </c>
      <c r="G114" s="275">
        <v>166</v>
      </c>
      <c r="H114" s="275" t="s">
        <v>288</v>
      </c>
      <c r="I114" s="275">
        <v>3300</v>
      </c>
      <c r="J114" s="30">
        <v>42840000000</v>
      </c>
      <c r="K114" s="275" t="s">
        <v>3</v>
      </c>
      <c r="L114" s="6">
        <v>300000</v>
      </c>
      <c r="M114" s="276" t="s">
        <v>282</v>
      </c>
      <c r="N114" s="276" t="s">
        <v>289</v>
      </c>
      <c r="O114" s="275" t="s">
        <v>4</v>
      </c>
      <c r="P114" s="275" t="s">
        <v>5</v>
      </c>
      <c r="Q114" s="275"/>
      <c r="R114" s="275" t="s">
        <v>290</v>
      </c>
      <c r="S114" s="153"/>
      <c r="T114" s="149"/>
      <c r="U114" s="149"/>
      <c r="V114" s="149"/>
      <c r="W114" s="325"/>
      <c r="X114" s="328"/>
      <c r="Y114" s="149"/>
    </row>
    <row r="115" spans="2:25" ht="42" customHeight="1">
      <c r="B115" s="163">
        <v>16</v>
      </c>
      <c r="C115" s="284" t="s">
        <v>291</v>
      </c>
      <c r="D115" s="284" t="s">
        <v>99</v>
      </c>
      <c r="E115" s="285" t="s">
        <v>9</v>
      </c>
      <c r="F115" s="195" t="s">
        <v>295</v>
      </c>
      <c r="G115" s="285">
        <v>796</v>
      </c>
      <c r="H115" s="285" t="s">
        <v>6</v>
      </c>
      <c r="I115" s="285">
        <v>10526</v>
      </c>
      <c r="J115" s="30">
        <v>42840000000</v>
      </c>
      <c r="K115" s="285" t="s">
        <v>3</v>
      </c>
      <c r="L115" s="6">
        <v>2514184.52</v>
      </c>
      <c r="M115" s="284" t="s">
        <v>289</v>
      </c>
      <c r="N115" s="284" t="s">
        <v>294</v>
      </c>
      <c r="O115" s="285" t="s">
        <v>4</v>
      </c>
      <c r="P115" s="285" t="s">
        <v>5</v>
      </c>
      <c r="Q115" s="285"/>
      <c r="R115" s="285" t="s">
        <v>290</v>
      </c>
      <c r="S115" s="153"/>
      <c r="T115" s="149"/>
      <c r="U115" s="149"/>
      <c r="V115" s="149"/>
      <c r="W115" s="325"/>
      <c r="X115" s="328"/>
      <c r="Y115" s="157"/>
    </row>
    <row r="116" spans="2:25" ht="89.25" customHeight="1">
      <c r="B116" s="163">
        <v>17</v>
      </c>
      <c r="C116" s="284" t="s">
        <v>64</v>
      </c>
      <c r="D116" s="284" t="s">
        <v>97</v>
      </c>
      <c r="E116" s="285" t="s">
        <v>400</v>
      </c>
      <c r="F116" s="285" t="s">
        <v>296</v>
      </c>
      <c r="G116" s="285">
        <v>362</v>
      </c>
      <c r="H116" s="285" t="s">
        <v>225</v>
      </c>
      <c r="I116" s="285">
        <v>10</v>
      </c>
      <c r="J116" s="30">
        <v>42840000000</v>
      </c>
      <c r="K116" s="285" t="s">
        <v>3</v>
      </c>
      <c r="L116" s="6">
        <v>4980375.3499999996</v>
      </c>
      <c r="M116" s="284" t="s">
        <v>310</v>
      </c>
      <c r="N116" s="284" t="s">
        <v>294</v>
      </c>
      <c r="O116" s="285" t="s">
        <v>10</v>
      </c>
      <c r="P116" s="285" t="s">
        <v>5</v>
      </c>
      <c r="Q116" s="285"/>
      <c r="R116" s="285" t="s">
        <v>290</v>
      </c>
      <c r="S116" s="153"/>
      <c r="T116" s="149"/>
      <c r="U116" s="149"/>
      <c r="V116" s="149"/>
      <c r="W116" s="325"/>
      <c r="X116" s="328"/>
      <c r="Y116" s="157"/>
    </row>
    <row r="117" spans="2:25">
      <c r="B117" s="207"/>
      <c r="C117" s="284"/>
      <c r="D117" s="284"/>
      <c r="E117" s="285"/>
      <c r="F117" s="285"/>
      <c r="G117" s="195"/>
      <c r="H117" s="195"/>
      <c r="I117" s="285"/>
      <c r="J117" s="30"/>
      <c r="K117" s="285"/>
      <c r="L117" s="6"/>
      <c r="M117" s="284"/>
      <c r="N117" s="284"/>
      <c r="O117" s="285"/>
      <c r="P117" s="285"/>
      <c r="Q117" s="285"/>
      <c r="R117" s="285"/>
      <c r="S117" s="153"/>
      <c r="T117" s="149"/>
      <c r="U117" s="149"/>
      <c r="V117" s="149"/>
      <c r="W117" s="325"/>
      <c r="X117" s="328"/>
      <c r="Y117" s="157"/>
    </row>
    <row r="118" spans="2:25" ht="39.75" customHeight="1">
      <c r="B118" s="163">
        <v>18</v>
      </c>
      <c r="C118" s="284" t="s">
        <v>291</v>
      </c>
      <c r="D118" s="284" t="s">
        <v>74</v>
      </c>
      <c r="E118" s="285" t="s">
        <v>109</v>
      </c>
      <c r="F118" s="285" t="s">
        <v>331</v>
      </c>
      <c r="G118" s="195">
        <v>796</v>
      </c>
      <c r="H118" s="195" t="s">
        <v>113</v>
      </c>
      <c r="I118" s="127">
        <v>1000</v>
      </c>
      <c r="J118" s="30">
        <v>42840000000</v>
      </c>
      <c r="K118" s="285" t="s">
        <v>3</v>
      </c>
      <c r="L118" s="6">
        <v>1000000</v>
      </c>
      <c r="M118" s="296" t="s">
        <v>313</v>
      </c>
      <c r="N118" s="296" t="s">
        <v>318</v>
      </c>
      <c r="O118" s="285" t="s">
        <v>4</v>
      </c>
      <c r="P118" s="285" t="s">
        <v>5</v>
      </c>
      <c r="Q118" s="285"/>
      <c r="R118" s="285" t="s">
        <v>330</v>
      </c>
      <c r="S118" s="153"/>
      <c r="T118" s="149"/>
      <c r="U118" s="149"/>
      <c r="V118" s="149"/>
      <c r="W118" s="325"/>
      <c r="X118" s="328"/>
      <c r="Y118" s="157"/>
    </row>
    <row r="119" spans="2:25" ht="50.25" customHeight="1">
      <c r="B119" s="163">
        <v>19</v>
      </c>
      <c r="C119" s="285" t="s">
        <v>265</v>
      </c>
      <c r="D119" s="285" t="s">
        <v>119</v>
      </c>
      <c r="E119" s="285" t="s">
        <v>11</v>
      </c>
      <c r="F119" s="285" t="s">
        <v>344</v>
      </c>
      <c r="G119" s="285">
        <v>796</v>
      </c>
      <c r="H119" s="285" t="s">
        <v>113</v>
      </c>
      <c r="I119" s="127">
        <v>85</v>
      </c>
      <c r="J119" s="30">
        <v>42840000000</v>
      </c>
      <c r="K119" s="285" t="s">
        <v>3</v>
      </c>
      <c r="L119" s="6">
        <v>649519.41</v>
      </c>
      <c r="M119" s="315" t="s">
        <v>307</v>
      </c>
      <c r="N119" s="315" t="s">
        <v>318</v>
      </c>
      <c r="O119" s="285" t="s">
        <v>4</v>
      </c>
      <c r="P119" s="285" t="s">
        <v>5</v>
      </c>
      <c r="Q119" s="285"/>
      <c r="R119" s="285" t="s">
        <v>330</v>
      </c>
      <c r="S119" s="153"/>
      <c r="T119" s="149"/>
      <c r="U119" s="149"/>
      <c r="V119" s="149"/>
      <c r="W119" s="325"/>
      <c r="X119" s="328"/>
      <c r="Y119" s="157"/>
    </row>
    <row r="120" spans="2:25" ht="84.75" customHeight="1">
      <c r="B120" s="195">
        <v>37</v>
      </c>
      <c r="C120" s="195" t="s">
        <v>252</v>
      </c>
      <c r="D120" s="262" t="s">
        <v>116</v>
      </c>
      <c r="E120" s="262" t="s">
        <v>382</v>
      </c>
      <c r="F120" s="264" t="s">
        <v>383</v>
      </c>
      <c r="G120" s="205">
        <v>839</v>
      </c>
      <c r="H120" s="205" t="s">
        <v>118</v>
      </c>
      <c r="I120" s="260">
        <v>1</v>
      </c>
      <c r="J120" s="30">
        <v>428400000000</v>
      </c>
      <c r="K120" s="260" t="s">
        <v>3</v>
      </c>
      <c r="L120" s="6">
        <v>441000</v>
      </c>
      <c r="M120" s="261" t="s">
        <v>312</v>
      </c>
      <c r="N120" s="196" t="s">
        <v>285</v>
      </c>
      <c r="O120" s="260" t="s">
        <v>4</v>
      </c>
      <c r="P120" s="260" t="s">
        <v>5</v>
      </c>
      <c r="Q120" s="260"/>
      <c r="R120" s="260" t="s">
        <v>330</v>
      </c>
      <c r="S120" s="153"/>
      <c r="T120" s="156"/>
      <c r="U120" s="156"/>
      <c r="V120" s="156"/>
      <c r="W120" s="326"/>
      <c r="X120" s="187"/>
      <c r="Y120" s="157"/>
    </row>
    <row r="121" spans="2:25" ht="82.5" customHeight="1">
      <c r="B121" s="275">
        <v>42</v>
      </c>
      <c r="C121" s="275" t="s">
        <v>252</v>
      </c>
      <c r="D121" s="286" t="s">
        <v>116</v>
      </c>
      <c r="E121" s="286" t="s">
        <v>46</v>
      </c>
      <c r="F121" s="264" t="s">
        <v>390</v>
      </c>
      <c r="G121" s="285">
        <v>796</v>
      </c>
      <c r="H121" s="285" t="s">
        <v>6</v>
      </c>
      <c r="I121" s="285">
        <v>30</v>
      </c>
      <c r="J121" s="198">
        <v>428400000000</v>
      </c>
      <c r="K121" s="286" t="s">
        <v>3</v>
      </c>
      <c r="L121" s="200">
        <v>2273658.54</v>
      </c>
      <c r="M121" s="185" t="s">
        <v>310</v>
      </c>
      <c r="N121" s="201" t="s">
        <v>313</v>
      </c>
      <c r="O121" s="277" t="s">
        <v>4</v>
      </c>
      <c r="P121" s="277" t="s">
        <v>5</v>
      </c>
      <c r="Q121" s="277"/>
      <c r="R121" s="277" t="s">
        <v>330</v>
      </c>
      <c r="S121" s="153"/>
      <c r="T121" s="156"/>
      <c r="U121" s="156"/>
      <c r="V121" s="156"/>
      <c r="W121" s="326"/>
      <c r="X121" s="187"/>
      <c r="Y121" s="160"/>
    </row>
    <row r="122" spans="2:25" ht="47.25" customHeight="1">
      <c r="B122" s="275">
        <v>43</v>
      </c>
      <c r="C122" s="275" t="s">
        <v>252</v>
      </c>
      <c r="D122" s="286" t="s">
        <v>391</v>
      </c>
      <c r="E122" s="286" t="s">
        <v>28</v>
      </c>
      <c r="F122" s="264" t="s">
        <v>392</v>
      </c>
      <c r="G122" s="285">
        <v>796</v>
      </c>
      <c r="H122" s="285" t="s">
        <v>6</v>
      </c>
      <c r="I122" s="285">
        <v>55</v>
      </c>
      <c r="J122" s="198">
        <v>428400000000</v>
      </c>
      <c r="K122" s="286" t="s">
        <v>3</v>
      </c>
      <c r="L122" s="200">
        <v>650000</v>
      </c>
      <c r="M122" s="185" t="s">
        <v>310</v>
      </c>
      <c r="N122" s="201" t="s">
        <v>313</v>
      </c>
      <c r="O122" s="277" t="s">
        <v>4</v>
      </c>
      <c r="P122" s="277" t="s">
        <v>5</v>
      </c>
      <c r="Q122" s="277"/>
      <c r="R122" s="277" t="s">
        <v>330</v>
      </c>
      <c r="S122" s="153"/>
      <c r="T122" s="156"/>
      <c r="U122" s="156"/>
      <c r="V122" s="156"/>
      <c r="W122" s="326"/>
      <c r="X122" s="187"/>
      <c r="Y122" s="160"/>
    </row>
    <row r="123" spans="2:25" ht="78.75" customHeight="1">
      <c r="B123" s="195">
        <v>44</v>
      </c>
      <c r="C123" s="275" t="s">
        <v>252</v>
      </c>
      <c r="D123" s="286" t="s">
        <v>121</v>
      </c>
      <c r="E123" s="286" t="s">
        <v>393</v>
      </c>
      <c r="F123" s="282" t="s">
        <v>394</v>
      </c>
      <c r="G123" s="285">
        <v>796</v>
      </c>
      <c r="H123" s="285" t="s">
        <v>6</v>
      </c>
      <c r="I123" s="285">
        <v>14</v>
      </c>
      <c r="J123" s="198">
        <v>428400000000</v>
      </c>
      <c r="K123" s="286" t="s">
        <v>3</v>
      </c>
      <c r="L123" s="200">
        <v>303600.05</v>
      </c>
      <c r="M123" s="185" t="s">
        <v>310</v>
      </c>
      <c r="N123" s="201" t="s">
        <v>313</v>
      </c>
      <c r="O123" s="277" t="s">
        <v>4</v>
      </c>
      <c r="P123" s="277" t="s">
        <v>5</v>
      </c>
      <c r="Q123" s="277"/>
      <c r="R123" s="277" t="s">
        <v>330</v>
      </c>
      <c r="S123" s="153"/>
      <c r="T123" s="156"/>
      <c r="U123" s="156"/>
      <c r="V123" s="156"/>
      <c r="W123" s="326"/>
      <c r="X123" s="187"/>
      <c r="Y123" s="160"/>
    </row>
    <row r="124" spans="2:25" ht="66.75" customHeight="1">
      <c r="B124" s="195">
        <v>45</v>
      </c>
      <c r="C124" s="275" t="s">
        <v>252</v>
      </c>
      <c r="D124" s="286" t="s">
        <v>121</v>
      </c>
      <c r="E124" s="286" t="s">
        <v>396</v>
      </c>
      <c r="F124" s="282" t="s">
        <v>395</v>
      </c>
      <c r="G124" s="285">
        <v>796</v>
      </c>
      <c r="H124" s="285" t="s">
        <v>6</v>
      </c>
      <c r="I124" s="285">
        <v>1</v>
      </c>
      <c r="J124" s="198">
        <v>428400000000</v>
      </c>
      <c r="K124" s="286" t="s">
        <v>3</v>
      </c>
      <c r="L124" s="200">
        <v>312333</v>
      </c>
      <c r="M124" s="185" t="s">
        <v>310</v>
      </c>
      <c r="N124" s="201" t="s">
        <v>289</v>
      </c>
      <c r="O124" s="277" t="s">
        <v>4</v>
      </c>
      <c r="P124" s="277" t="s">
        <v>5</v>
      </c>
      <c r="Q124" s="277"/>
      <c r="R124" s="277" t="s">
        <v>330</v>
      </c>
      <c r="S124" s="153"/>
      <c r="T124" s="156"/>
      <c r="U124" s="156"/>
      <c r="V124" s="156"/>
      <c r="W124" s="326"/>
      <c r="X124" s="187"/>
      <c r="Y124" s="160"/>
    </row>
    <row r="125" spans="2:25" ht="52.5" customHeight="1">
      <c r="B125" s="301">
        <v>55</v>
      </c>
      <c r="C125" s="301" t="s">
        <v>265</v>
      </c>
      <c r="D125" s="301" t="s">
        <v>119</v>
      </c>
      <c r="E125" s="301" t="s">
        <v>413</v>
      </c>
      <c r="F125" s="301" t="s">
        <v>414</v>
      </c>
      <c r="G125" s="301">
        <v>796</v>
      </c>
      <c r="H125" s="301" t="s">
        <v>113</v>
      </c>
      <c r="I125" s="127">
        <v>77</v>
      </c>
      <c r="J125" s="30">
        <v>42840000000</v>
      </c>
      <c r="K125" s="301" t="s">
        <v>3</v>
      </c>
      <c r="L125" s="6">
        <v>351091.3</v>
      </c>
      <c r="M125" s="302" t="s">
        <v>307</v>
      </c>
      <c r="N125" s="302" t="s">
        <v>318</v>
      </c>
      <c r="O125" s="301" t="s">
        <v>4</v>
      </c>
      <c r="P125" s="301" t="s">
        <v>5</v>
      </c>
      <c r="Q125" s="301"/>
      <c r="R125" s="301" t="s">
        <v>330</v>
      </c>
      <c r="S125" s="153"/>
      <c r="T125" s="156"/>
      <c r="U125" s="156"/>
      <c r="V125" s="156"/>
      <c r="W125" s="326"/>
      <c r="X125" s="329"/>
      <c r="Y125" s="160"/>
    </row>
    <row r="126" spans="2:25" ht="52.5" customHeight="1">
      <c r="B126" s="316" t="s">
        <v>430</v>
      </c>
      <c r="C126" s="316" t="s">
        <v>265</v>
      </c>
      <c r="D126" s="316" t="s">
        <v>119</v>
      </c>
      <c r="E126" s="316" t="s">
        <v>11</v>
      </c>
      <c r="F126" s="316" t="s">
        <v>344</v>
      </c>
      <c r="G126" s="316">
        <v>796</v>
      </c>
      <c r="H126" s="316" t="s">
        <v>113</v>
      </c>
      <c r="I126" s="127">
        <v>85</v>
      </c>
      <c r="J126" s="30">
        <v>42840000000</v>
      </c>
      <c r="K126" s="316" t="s">
        <v>3</v>
      </c>
      <c r="L126" s="6">
        <v>649519.41</v>
      </c>
      <c r="M126" s="315" t="s">
        <v>313</v>
      </c>
      <c r="N126" s="315" t="s">
        <v>318</v>
      </c>
      <c r="O126" s="316" t="s">
        <v>4</v>
      </c>
      <c r="P126" s="316" t="s">
        <v>5</v>
      </c>
      <c r="Q126" s="316"/>
      <c r="R126" s="316" t="s">
        <v>330</v>
      </c>
      <c r="S126" s="305"/>
      <c r="T126" s="299"/>
      <c r="U126" s="299"/>
      <c r="V126" s="299"/>
      <c r="W126" s="338"/>
      <c r="X126" s="339"/>
      <c r="Y126" s="160"/>
    </row>
    <row r="127" spans="2:25">
      <c r="B127" s="195"/>
      <c r="C127" s="195"/>
      <c r="D127" s="277"/>
      <c r="E127" s="277"/>
      <c r="F127" s="264"/>
      <c r="G127" s="205"/>
      <c r="H127" s="205"/>
      <c r="I127" s="275"/>
      <c r="J127" s="30"/>
      <c r="K127" s="275"/>
      <c r="L127" s="6"/>
      <c r="M127" s="276"/>
      <c r="N127" s="196"/>
      <c r="O127" s="275"/>
      <c r="P127" s="275"/>
      <c r="Q127" s="275"/>
      <c r="R127" s="275"/>
      <c r="S127" s="274"/>
      <c r="T127" s="156"/>
      <c r="U127" s="156"/>
      <c r="V127" s="156"/>
      <c r="W127" s="326"/>
      <c r="X127" s="187"/>
      <c r="Y127" s="160"/>
    </row>
    <row r="128" spans="2:25" ht="18.75" customHeight="1">
      <c r="B128" s="275"/>
      <c r="C128" s="276"/>
      <c r="D128" s="276"/>
      <c r="E128" s="275" t="s">
        <v>162</v>
      </c>
      <c r="F128" s="275"/>
      <c r="G128" s="275"/>
      <c r="H128" s="275"/>
      <c r="I128" s="275"/>
      <c r="J128" s="275"/>
      <c r="K128" s="275"/>
      <c r="L128" s="6">
        <f>SUM(L105:L127)</f>
        <v>31293620.75</v>
      </c>
      <c r="M128" s="276"/>
      <c r="N128" s="196"/>
      <c r="O128" s="275"/>
      <c r="P128" s="275"/>
      <c r="Q128" s="275"/>
      <c r="R128" s="275"/>
      <c r="S128" s="156"/>
      <c r="T128" s="160"/>
      <c r="U128" s="160"/>
      <c r="V128" s="160"/>
      <c r="W128" s="340"/>
      <c r="X128" s="333"/>
      <c r="Y128" s="160"/>
    </row>
    <row r="129" spans="2:26">
      <c r="B129" s="122"/>
      <c r="C129" s="212"/>
      <c r="D129" s="212"/>
      <c r="E129" s="122"/>
      <c r="F129" s="122"/>
      <c r="G129" s="122"/>
      <c r="H129" s="122"/>
      <c r="I129" s="122"/>
      <c r="J129" s="122"/>
      <c r="K129" s="122"/>
      <c r="L129" s="213"/>
      <c r="M129" s="212"/>
      <c r="N129" s="214"/>
      <c r="O129" s="122"/>
      <c r="P129" s="122"/>
      <c r="Q129" s="122"/>
      <c r="R129" s="122"/>
      <c r="S129" s="160"/>
      <c r="T129" s="157"/>
      <c r="U129" s="157"/>
      <c r="V129" s="157"/>
      <c r="W129" s="157"/>
      <c r="X129" s="157"/>
      <c r="Y129" s="157"/>
    </row>
    <row r="130" spans="2:26">
      <c r="B130" s="372"/>
      <c r="C130" s="372"/>
      <c r="D130" s="372"/>
      <c r="E130" s="372"/>
      <c r="F130" s="372"/>
      <c r="G130" s="372"/>
      <c r="H130" s="372"/>
      <c r="I130" s="372"/>
      <c r="J130" s="372"/>
      <c r="K130" s="372"/>
      <c r="L130" s="372"/>
      <c r="M130" s="372"/>
      <c r="N130" s="372"/>
      <c r="O130" s="372"/>
      <c r="P130" s="372"/>
      <c r="Q130" s="372"/>
      <c r="R130" s="372"/>
      <c r="S130" s="161"/>
      <c r="W130" s="157"/>
      <c r="X130" s="157"/>
      <c r="Y130" s="157"/>
    </row>
    <row r="131" spans="2:26" ht="14.25">
      <c r="B131" s="359" t="s">
        <v>445</v>
      </c>
      <c r="C131" s="359"/>
      <c r="D131" s="359"/>
      <c r="E131" s="359"/>
      <c r="F131" s="359"/>
      <c r="G131" s="359"/>
      <c r="H131" s="359"/>
      <c r="I131" s="359"/>
      <c r="J131" s="359"/>
      <c r="K131" s="359"/>
      <c r="L131" s="359"/>
      <c r="M131" s="359"/>
      <c r="N131" s="359"/>
      <c r="O131" s="359"/>
      <c r="P131" s="359"/>
      <c r="Q131" s="359"/>
      <c r="R131" s="359"/>
      <c r="S131" s="359"/>
      <c r="W131" s="157"/>
      <c r="X131" s="157"/>
      <c r="Y131" s="157"/>
    </row>
    <row r="132" spans="2:26">
      <c r="B132" s="358"/>
      <c r="C132" s="358"/>
      <c r="D132" s="358"/>
      <c r="E132" s="358"/>
      <c r="F132" s="358"/>
      <c r="G132" s="358"/>
      <c r="H132" s="358"/>
      <c r="I132" s="358"/>
      <c r="J132" s="358"/>
      <c r="K132" s="358"/>
      <c r="L132" s="358"/>
      <c r="M132" s="358"/>
      <c r="N132" s="358"/>
      <c r="O132" s="358"/>
      <c r="P132" s="358"/>
      <c r="Q132" s="358"/>
      <c r="R132" s="358"/>
      <c r="S132" s="358"/>
      <c r="W132" s="157"/>
      <c r="X132" s="157"/>
      <c r="Y132" s="157"/>
    </row>
    <row r="133" spans="2:26">
      <c r="B133" s="358"/>
      <c r="C133" s="358"/>
      <c r="D133" s="358"/>
      <c r="E133" s="358"/>
      <c r="F133" s="358"/>
      <c r="G133" s="358"/>
      <c r="H133" s="358"/>
      <c r="I133" s="358"/>
      <c r="J133" s="358"/>
      <c r="K133" s="358"/>
      <c r="L133" s="358"/>
      <c r="M133" s="358"/>
      <c r="N133" s="358"/>
      <c r="O133" s="358"/>
      <c r="P133" s="358"/>
      <c r="Q133" s="358"/>
      <c r="R133" s="358"/>
      <c r="S133" s="358"/>
      <c r="W133" s="157"/>
      <c r="X133" s="157"/>
      <c r="Y133" s="157"/>
    </row>
    <row r="134" spans="2:26" ht="14.25">
      <c r="B134" s="359"/>
      <c r="C134" s="359"/>
      <c r="D134" s="359"/>
      <c r="E134" s="359"/>
      <c r="F134" s="359"/>
      <c r="G134" s="359"/>
      <c r="H134" s="359"/>
      <c r="I134" s="359"/>
      <c r="J134" s="359"/>
      <c r="K134" s="359"/>
      <c r="L134" s="359"/>
      <c r="M134" s="359"/>
      <c r="N134" s="359"/>
      <c r="O134" s="359"/>
      <c r="P134" s="359"/>
      <c r="Q134" s="359"/>
      <c r="R134" s="359"/>
      <c r="S134" s="359"/>
      <c r="W134" s="157"/>
      <c r="X134" s="157"/>
      <c r="Y134" s="157"/>
    </row>
    <row r="135" spans="2:26">
      <c r="B135" s="358"/>
      <c r="C135" s="358"/>
      <c r="D135" s="358"/>
      <c r="E135" s="358"/>
      <c r="F135" s="358"/>
      <c r="G135" s="358"/>
      <c r="H135" s="358"/>
      <c r="I135" s="358"/>
      <c r="J135" s="358"/>
      <c r="K135" s="358"/>
      <c r="L135" s="358"/>
      <c r="M135" s="358"/>
      <c r="N135" s="358"/>
      <c r="O135" s="358"/>
      <c r="P135" s="358"/>
      <c r="Q135" s="358"/>
      <c r="R135" s="358"/>
      <c r="S135" s="358"/>
      <c r="W135" s="157"/>
      <c r="X135" s="157"/>
      <c r="Y135" s="157"/>
    </row>
    <row r="136" spans="2:26">
      <c r="B136" s="358"/>
      <c r="C136" s="358"/>
      <c r="D136" s="358"/>
      <c r="E136" s="358"/>
      <c r="F136" s="358"/>
      <c r="G136" s="358"/>
      <c r="H136" s="358"/>
      <c r="I136" s="358"/>
      <c r="J136" s="358"/>
      <c r="K136" s="358"/>
      <c r="L136" s="358"/>
      <c r="M136" s="358"/>
      <c r="N136" s="358"/>
      <c r="O136" s="358"/>
      <c r="P136" s="358"/>
      <c r="Q136" s="358"/>
      <c r="R136" s="358"/>
      <c r="S136" s="358"/>
      <c r="W136" s="157"/>
      <c r="X136" s="157"/>
      <c r="Y136" s="157"/>
    </row>
    <row r="137" spans="2:26" ht="14.25">
      <c r="B137" s="359"/>
      <c r="C137" s="359"/>
      <c r="D137" s="359"/>
      <c r="E137" s="359"/>
      <c r="F137" s="359"/>
      <c r="G137" s="359"/>
      <c r="H137" s="359"/>
      <c r="I137" s="359"/>
      <c r="J137" s="359"/>
      <c r="K137" s="359"/>
      <c r="L137" s="359"/>
      <c r="M137" s="359"/>
      <c r="N137" s="359"/>
      <c r="O137" s="359"/>
      <c r="P137" s="359"/>
      <c r="Q137" s="359"/>
      <c r="R137" s="359"/>
      <c r="S137" s="359"/>
      <c r="W137" s="157"/>
      <c r="X137" s="157"/>
      <c r="Y137" s="157"/>
    </row>
    <row r="138" spans="2:26">
      <c r="B138" s="358"/>
      <c r="C138" s="358"/>
      <c r="D138" s="358"/>
      <c r="E138" s="358"/>
      <c r="F138" s="358"/>
      <c r="G138" s="358"/>
      <c r="H138" s="358"/>
      <c r="I138" s="358"/>
      <c r="J138" s="358"/>
      <c r="K138" s="358"/>
      <c r="L138" s="358"/>
      <c r="M138" s="358"/>
      <c r="N138" s="358"/>
      <c r="O138" s="358"/>
      <c r="P138" s="358"/>
      <c r="Q138" s="358"/>
      <c r="R138" s="358"/>
      <c r="S138" s="358"/>
      <c r="W138" s="157"/>
      <c r="X138" s="157"/>
      <c r="Y138" s="157"/>
    </row>
    <row r="139" spans="2:26">
      <c r="B139" s="358"/>
      <c r="C139" s="358"/>
      <c r="D139" s="358"/>
      <c r="E139" s="358"/>
      <c r="F139" s="358"/>
      <c r="G139" s="358"/>
      <c r="H139" s="358"/>
      <c r="I139" s="358"/>
      <c r="J139" s="358"/>
      <c r="K139" s="358"/>
      <c r="L139" s="358"/>
      <c r="M139" s="358"/>
      <c r="N139" s="358"/>
      <c r="O139" s="358"/>
      <c r="P139" s="358"/>
      <c r="Q139" s="358"/>
      <c r="R139" s="358"/>
      <c r="S139" s="358"/>
      <c r="W139" s="157"/>
      <c r="X139" s="157"/>
      <c r="Y139" s="157"/>
    </row>
    <row r="140" spans="2:26" ht="14.25">
      <c r="B140" s="359"/>
      <c r="C140" s="359"/>
      <c r="D140" s="359"/>
      <c r="E140" s="359"/>
      <c r="F140" s="359"/>
      <c r="G140" s="359"/>
      <c r="H140" s="359"/>
      <c r="I140" s="359"/>
      <c r="J140" s="359"/>
      <c r="K140" s="359"/>
      <c r="L140" s="359"/>
      <c r="M140" s="359"/>
      <c r="N140" s="359"/>
      <c r="O140" s="359"/>
      <c r="P140" s="359"/>
      <c r="Q140" s="359"/>
      <c r="R140" s="359"/>
      <c r="S140" s="359"/>
      <c r="W140" s="157"/>
      <c r="X140" s="157"/>
      <c r="Y140" s="157"/>
    </row>
    <row r="141" spans="2:26" ht="15">
      <c r="B141" s="215"/>
      <c r="C141" s="360"/>
      <c r="D141" s="361"/>
      <c r="E141" s="361"/>
      <c r="F141" s="361"/>
      <c r="G141" s="361"/>
      <c r="H141" s="361"/>
      <c r="I141" s="361"/>
      <c r="J141" s="361"/>
      <c r="K141" s="361"/>
      <c r="L141" s="361"/>
      <c r="M141" s="361"/>
      <c r="N141" s="361"/>
      <c r="O141" s="361"/>
      <c r="P141" s="361"/>
      <c r="Q141" s="361"/>
      <c r="R141" s="361"/>
      <c r="S141" s="361"/>
      <c r="W141" s="157"/>
      <c r="X141" s="157"/>
      <c r="Y141" s="157"/>
      <c r="Z141" s="147" t="s">
        <v>158</v>
      </c>
    </row>
    <row r="142" spans="2:26" ht="15">
      <c r="B142" s="1"/>
      <c r="C142" s="216"/>
      <c r="D142" s="217"/>
      <c r="E142" s="217"/>
      <c r="F142" s="217"/>
      <c r="G142" s="217"/>
      <c r="H142" s="217"/>
      <c r="I142" s="217"/>
      <c r="J142" s="217"/>
      <c r="K142" s="217"/>
      <c r="L142" s="217"/>
      <c r="M142" s="217"/>
      <c r="N142" s="217"/>
      <c r="O142" s="217"/>
      <c r="P142" s="217"/>
      <c r="Q142" s="217"/>
      <c r="R142" s="217"/>
      <c r="S142" s="217"/>
      <c r="W142" s="157"/>
      <c r="X142" s="157"/>
      <c r="Y142" s="157"/>
    </row>
    <row r="143" spans="2:26">
      <c r="B143" s="1"/>
      <c r="C143" s="218"/>
      <c r="D143" s="219"/>
      <c r="E143" s="219"/>
      <c r="F143" s="219"/>
      <c r="G143" s="219"/>
      <c r="H143" s="219"/>
      <c r="I143" s="219"/>
      <c r="J143" s="219"/>
      <c r="K143" s="219"/>
      <c r="L143" s="219"/>
      <c r="M143" s="219"/>
      <c r="N143" s="219"/>
      <c r="O143" s="219"/>
      <c r="P143" s="219"/>
      <c r="Q143" s="219"/>
      <c r="R143" s="219"/>
      <c r="S143" s="219"/>
      <c r="W143" s="157"/>
      <c r="X143" s="157"/>
      <c r="Y143" s="157"/>
    </row>
    <row r="144" spans="2:26">
      <c r="B144" s="1"/>
      <c r="C144" s="1"/>
      <c r="D144" s="1"/>
      <c r="E144" s="1"/>
      <c r="F144" s="1"/>
      <c r="G144" s="1"/>
      <c r="H144" s="1"/>
      <c r="I144" s="1"/>
      <c r="J144" s="1"/>
      <c r="K144" s="1"/>
      <c r="L144" s="1"/>
      <c r="M144" s="1"/>
      <c r="N144" s="1"/>
      <c r="O144" s="1"/>
      <c r="P144" s="1"/>
      <c r="Q144" s="1"/>
      <c r="R144" s="1"/>
      <c r="S144" s="1"/>
      <c r="W144" s="157"/>
      <c r="X144" s="157"/>
      <c r="Y144" s="157"/>
    </row>
    <row r="145" spans="2:25">
      <c r="B145" s="1"/>
      <c r="C145" s="1"/>
      <c r="D145" s="1"/>
      <c r="E145" s="1"/>
      <c r="F145" s="1"/>
      <c r="G145" s="1"/>
      <c r="H145" s="1"/>
      <c r="I145" s="1"/>
      <c r="J145" s="1"/>
      <c r="K145" s="1"/>
      <c r="L145" s="1"/>
      <c r="M145" s="1"/>
      <c r="N145" s="1"/>
      <c r="O145" s="1"/>
      <c r="P145" s="1"/>
      <c r="Q145" s="1"/>
      <c r="R145" s="1"/>
      <c r="S145" s="1"/>
      <c r="W145" s="157"/>
      <c r="X145" s="157"/>
      <c r="Y145" s="157"/>
    </row>
    <row r="146" spans="2:25">
      <c r="B146" s="1"/>
      <c r="C146" s="1"/>
      <c r="D146" s="1"/>
      <c r="E146" s="1"/>
      <c r="F146" s="1"/>
      <c r="G146" s="1"/>
      <c r="H146" s="1"/>
      <c r="I146" s="1"/>
      <c r="J146" s="1"/>
      <c r="K146" s="1"/>
      <c r="L146" s="1"/>
      <c r="M146" s="1"/>
      <c r="N146" s="1"/>
      <c r="O146" s="1"/>
      <c r="P146" s="1"/>
      <c r="Q146" s="1"/>
      <c r="R146" s="1"/>
      <c r="S146" s="1"/>
      <c r="W146" s="157"/>
      <c r="X146" s="157"/>
      <c r="Y146" s="157"/>
    </row>
    <row r="147" spans="2:25">
      <c r="B147" s="1"/>
      <c r="C147" s="1"/>
      <c r="D147" s="1"/>
      <c r="E147" s="1"/>
      <c r="F147" s="1"/>
      <c r="G147" s="1"/>
      <c r="H147" s="1"/>
      <c r="I147" s="1"/>
      <c r="J147" s="1"/>
      <c r="K147" s="1"/>
      <c r="L147" s="1"/>
      <c r="M147" s="1"/>
      <c r="N147" s="1"/>
      <c r="O147" s="1"/>
      <c r="P147" s="1"/>
      <c r="Q147" s="1"/>
      <c r="R147" s="1"/>
      <c r="S147" s="1"/>
      <c r="W147" s="157"/>
      <c r="X147" s="157"/>
      <c r="Y147" s="157"/>
    </row>
    <row r="148" spans="2:25">
      <c r="B148" s="1"/>
      <c r="C148" s="1"/>
      <c r="D148" s="1"/>
      <c r="E148" s="1"/>
      <c r="F148" s="1"/>
      <c r="G148" s="1"/>
      <c r="H148" s="1"/>
      <c r="I148" s="1"/>
      <c r="J148" s="1"/>
      <c r="K148" s="1"/>
      <c r="L148" s="1"/>
      <c r="M148" s="1"/>
      <c r="N148" s="1"/>
      <c r="O148" s="1"/>
      <c r="P148" s="1"/>
      <c r="Q148" s="1"/>
      <c r="R148" s="1"/>
      <c r="S148" s="1"/>
    </row>
    <row r="149" spans="2:25">
      <c r="B149" s="1"/>
      <c r="C149" s="1"/>
      <c r="D149" s="1"/>
      <c r="E149" s="1"/>
      <c r="F149" s="1"/>
      <c r="G149" s="1"/>
      <c r="H149" s="1"/>
      <c r="I149" s="1"/>
      <c r="J149" s="1"/>
      <c r="K149" s="1"/>
      <c r="L149" s="1"/>
      <c r="M149" s="1"/>
      <c r="N149" s="1"/>
      <c r="O149" s="1"/>
      <c r="P149" s="1"/>
      <c r="Q149" s="1"/>
      <c r="R149" s="1"/>
      <c r="S149" s="1"/>
    </row>
    <row r="150" spans="2:25">
      <c r="B150" s="1"/>
      <c r="C150" s="1"/>
      <c r="D150" s="1"/>
      <c r="E150" s="1"/>
      <c r="F150" s="1"/>
      <c r="G150" s="1"/>
      <c r="H150" s="1"/>
      <c r="I150" s="1"/>
      <c r="J150" s="1"/>
      <c r="K150" s="1"/>
      <c r="L150" s="1"/>
      <c r="M150" s="1"/>
      <c r="N150" s="1"/>
      <c r="O150" s="1"/>
      <c r="P150" s="1"/>
      <c r="Q150" s="1"/>
      <c r="R150" s="1"/>
      <c r="S150" s="1"/>
    </row>
    <row r="151" spans="2:25">
      <c r="B151" s="1"/>
      <c r="C151" s="1"/>
      <c r="D151" s="1"/>
      <c r="E151" s="1"/>
      <c r="F151" s="1"/>
      <c r="G151" s="1"/>
      <c r="H151" s="1"/>
      <c r="I151" s="1"/>
      <c r="J151" s="1"/>
      <c r="K151" s="1"/>
      <c r="L151" s="1"/>
      <c r="M151" s="1"/>
      <c r="N151" s="1"/>
      <c r="O151" s="1"/>
      <c r="P151" s="1"/>
      <c r="Q151" s="1"/>
      <c r="R151" s="1"/>
      <c r="S151" s="1"/>
    </row>
    <row r="152" spans="2:25">
      <c r="B152" s="1"/>
      <c r="C152" s="1"/>
      <c r="D152" s="1"/>
      <c r="E152" s="1"/>
      <c r="F152" s="1"/>
      <c r="G152" s="1"/>
      <c r="H152" s="1"/>
      <c r="I152" s="1"/>
      <c r="J152" s="1"/>
      <c r="K152" s="1"/>
      <c r="L152" s="1"/>
      <c r="M152" s="1"/>
      <c r="N152" s="1"/>
      <c r="O152" s="1"/>
      <c r="P152" s="1"/>
      <c r="Q152" s="1"/>
      <c r="R152" s="1"/>
      <c r="S152" s="1"/>
    </row>
    <row r="153" spans="2:25">
      <c r="B153" s="1"/>
      <c r="C153" s="1"/>
      <c r="D153" s="1"/>
      <c r="E153" s="1"/>
      <c r="F153" s="1"/>
      <c r="G153" s="1"/>
      <c r="H153" s="1"/>
      <c r="I153" s="1"/>
      <c r="J153" s="1"/>
      <c r="K153" s="1"/>
      <c r="L153" s="1"/>
      <c r="M153" s="1"/>
      <c r="N153" s="1"/>
      <c r="O153" s="1"/>
      <c r="P153" s="1"/>
      <c r="Q153" s="1"/>
      <c r="R153" s="1"/>
      <c r="S153" s="1"/>
    </row>
    <row r="154" spans="2:25">
      <c r="B154" s="1"/>
      <c r="C154" s="1"/>
      <c r="D154" s="1"/>
      <c r="E154" s="1"/>
      <c r="F154" s="1"/>
      <c r="G154" s="1"/>
      <c r="H154" s="1"/>
      <c r="I154" s="1"/>
      <c r="J154" s="1"/>
      <c r="K154" s="1"/>
      <c r="L154" s="1"/>
      <c r="M154" s="1"/>
      <c r="N154" s="1"/>
      <c r="O154" s="1"/>
      <c r="P154" s="1"/>
      <c r="Q154" s="1"/>
      <c r="R154" s="1"/>
      <c r="S154" s="1"/>
    </row>
  </sheetData>
  <mergeCells count="68">
    <mergeCell ref="B130:R130"/>
    <mergeCell ref="C101:C103"/>
    <mergeCell ref="D101:D103"/>
    <mergeCell ref="R101:R103"/>
    <mergeCell ref="B101:B103"/>
    <mergeCell ref="E102:E103"/>
    <mergeCell ref="F102:F103"/>
    <mergeCell ref="M102:N102"/>
    <mergeCell ref="Q101:Q103"/>
    <mergeCell ref="P101:P103"/>
    <mergeCell ref="J102:K102"/>
    <mergeCell ref="O101:O103"/>
    <mergeCell ref="G102:H102"/>
    <mergeCell ref="I102:I103"/>
    <mergeCell ref="E101:N101"/>
    <mergeCell ref="B100:P100"/>
    <mergeCell ref="B16:B18"/>
    <mergeCell ref="L17:L18"/>
    <mergeCell ref="F17:F18"/>
    <mergeCell ref="E17:E18"/>
    <mergeCell ref="I17:I18"/>
    <mergeCell ref="D16:D18"/>
    <mergeCell ref="P16:P18"/>
    <mergeCell ref="G17:H17"/>
    <mergeCell ref="J17:K17"/>
    <mergeCell ref="E16:N16"/>
    <mergeCell ref="O16:O18"/>
    <mergeCell ref="B139:S139"/>
    <mergeCell ref="B140:S140"/>
    <mergeCell ref="C141:S141"/>
    <mergeCell ref="Q14:R14"/>
    <mergeCell ref="R16:R18"/>
    <mergeCell ref="B134:S134"/>
    <mergeCell ref="B135:S135"/>
    <mergeCell ref="B136:S136"/>
    <mergeCell ref="B137:S137"/>
    <mergeCell ref="B138:S138"/>
    <mergeCell ref="B131:S131"/>
    <mergeCell ref="B132:S132"/>
    <mergeCell ref="B133:S133"/>
    <mergeCell ref="Q15:R15"/>
    <mergeCell ref="C16:C18"/>
    <mergeCell ref="L102:L103"/>
    <mergeCell ref="L2:R3"/>
    <mergeCell ref="E6:N6"/>
    <mergeCell ref="B13:F13"/>
    <mergeCell ref="B14:F14"/>
    <mergeCell ref="B12:F12"/>
    <mergeCell ref="L4:Q4"/>
    <mergeCell ref="Q8:R8"/>
    <mergeCell ref="G8:P8"/>
    <mergeCell ref="G9:P9"/>
    <mergeCell ref="G10:P10"/>
    <mergeCell ref="G11:P11"/>
    <mergeCell ref="B8:F8"/>
    <mergeCell ref="B9:F9"/>
    <mergeCell ref="B10:F10"/>
    <mergeCell ref="B11:F11"/>
    <mergeCell ref="Q9:R9"/>
    <mergeCell ref="Q16:Q18"/>
    <mergeCell ref="Q11:R11"/>
    <mergeCell ref="Q10:R10"/>
    <mergeCell ref="G12:P12"/>
    <mergeCell ref="G13:P13"/>
    <mergeCell ref="G14:P14"/>
    <mergeCell ref="Q12:R12"/>
    <mergeCell ref="Q13:R13"/>
    <mergeCell ref="M17:N17"/>
  </mergeCells>
  <printOptions horizontalCentered="1"/>
  <pageMargins left="3.937007874015748E-2" right="3.937007874015748E-2" top="0" bottom="0.15748031496062992"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298</v>
      </c>
      <c r="D3" s="114" t="s">
        <v>299</v>
      </c>
      <c r="E3" s="114" t="s">
        <v>301</v>
      </c>
      <c r="F3" s="114" t="s">
        <v>302</v>
      </c>
      <c r="G3" s="115">
        <v>0.18</v>
      </c>
      <c r="H3" s="114" t="s">
        <v>300</v>
      </c>
      <c r="I3" s="120" t="s">
        <v>303</v>
      </c>
    </row>
    <row r="4" spans="3:15">
      <c r="C4" s="116">
        <f>'2017'!L128</f>
        <v>31293620.75</v>
      </c>
      <c r="D4" s="165" t="e">
        <f>'2017'!L31+'2017'!#REF!+'2017'!#REF!+'2017'!L99</f>
        <v>#REF!</v>
      </c>
      <c r="E4" s="165" t="e">
        <f>'2017'!L70+'2017'!L37+'2017'!L38+'2017'!L41+'2017'!L68+'2017'!#REF!+'2017'!#REF!+'2017'!#REF!</f>
        <v>#REF!</v>
      </c>
      <c r="F4" s="116" t="e">
        <f>D4-E4</f>
        <v>#REF!</v>
      </c>
      <c r="G4" s="117" t="e">
        <f>F4*18%</f>
        <v>#REF!</v>
      </c>
      <c r="H4" s="119" t="e">
        <f>C4-G4</f>
        <v>#REF!</v>
      </c>
      <c r="I4" s="121" t="e">
        <f>C4/F4</f>
        <v>#REF!</v>
      </c>
    </row>
    <row r="9" spans="3:15">
      <c r="D9" s="116">
        <f>'2017'!L32+'2017'!L52+'2017'!L99+'2017'!L104</f>
        <v>206978811.91</v>
      </c>
      <c r="E9" s="175">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381" t="s">
        <v>164</v>
      </c>
      <c r="N1" s="382"/>
      <c r="O1" s="382"/>
      <c r="P1" s="382"/>
      <c r="Q1" s="2"/>
      <c r="R1" s="2"/>
      <c r="S1" s="3"/>
    </row>
    <row r="2" spans="2:25">
      <c r="L2" s="383" t="s">
        <v>279</v>
      </c>
      <c r="M2" s="383"/>
      <c r="N2" s="383"/>
      <c r="O2" s="383"/>
      <c r="P2" s="383"/>
      <c r="Q2" s="383"/>
      <c r="R2" s="383"/>
      <c r="S2" s="383"/>
    </row>
    <row r="3" spans="2:25">
      <c r="L3" s="383"/>
      <c r="M3" s="383"/>
      <c r="N3" s="383"/>
      <c r="O3" s="383"/>
      <c r="P3" s="383"/>
      <c r="Q3" s="383"/>
      <c r="R3" s="383"/>
      <c r="S3" s="383"/>
    </row>
    <row r="4" spans="2:25">
      <c r="L4" s="4"/>
      <c r="M4" s="4"/>
      <c r="N4" s="4"/>
      <c r="O4" s="4"/>
      <c r="P4" s="4"/>
      <c r="Q4" s="4"/>
      <c r="R4" s="4"/>
      <c r="S4" s="4"/>
    </row>
    <row r="5" spans="2:25" ht="24">
      <c r="B5" s="17"/>
      <c r="C5" s="17"/>
      <c r="D5" s="17"/>
      <c r="E5" s="384" t="s">
        <v>154</v>
      </c>
      <c r="F5" s="385"/>
      <c r="G5" s="385"/>
      <c r="H5" s="385"/>
      <c r="I5" s="385"/>
      <c r="J5" s="385"/>
      <c r="K5" s="385"/>
      <c r="L5" s="385"/>
      <c r="M5" s="385"/>
      <c r="N5" s="385"/>
      <c r="O5" s="385"/>
      <c r="P5" s="17"/>
      <c r="Q5" s="18"/>
      <c r="R5" s="18"/>
      <c r="S5" s="19"/>
    </row>
    <row r="6" spans="2:25" ht="14.25">
      <c r="B6" s="386" t="s">
        <v>34</v>
      </c>
      <c r="C6" s="386"/>
      <c r="D6" s="386"/>
      <c r="E6" s="386"/>
      <c r="F6" s="387"/>
      <c r="G6" s="388" t="s">
        <v>48</v>
      </c>
      <c r="H6" s="388"/>
      <c r="I6" s="388"/>
      <c r="J6" s="388"/>
      <c r="K6" s="388"/>
      <c r="L6" s="388"/>
      <c r="M6" s="388"/>
      <c r="N6" s="388"/>
      <c r="O6" s="388"/>
      <c r="P6" s="388"/>
      <c r="Q6" s="388"/>
      <c r="R6" s="388"/>
      <c r="S6" s="388"/>
    </row>
    <row r="7" spans="2:25" ht="15">
      <c r="B7" s="378" t="s">
        <v>35</v>
      </c>
      <c r="C7" s="378"/>
      <c r="D7" s="378"/>
      <c r="E7" s="378"/>
      <c r="F7" s="379"/>
      <c r="G7" s="380" t="s">
        <v>41</v>
      </c>
      <c r="H7" s="380"/>
      <c r="I7" s="380"/>
      <c r="J7" s="380"/>
      <c r="K7" s="380"/>
      <c r="L7" s="380"/>
      <c r="M7" s="380"/>
      <c r="N7" s="380"/>
      <c r="O7" s="380"/>
      <c r="P7" s="380"/>
      <c r="Q7" s="380"/>
      <c r="R7" s="380"/>
      <c r="S7" s="380"/>
    </row>
    <row r="8" spans="2:25" ht="15">
      <c r="B8" s="378" t="s">
        <v>36</v>
      </c>
      <c r="C8" s="378"/>
      <c r="D8" s="378"/>
      <c r="E8" s="378"/>
      <c r="F8" s="379"/>
      <c r="G8" s="380" t="s">
        <v>42</v>
      </c>
      <c r="H8" s="380"/>
      <c r="I8" s="380"/>
      <c r="J8" s="380"/>
      <c r="K8" s="380"/>
      <c r="L8" s="380"/>
      <c r="M8" s="380"/>
      <c r="N8" s="380"/>
      <c r="O8" s="380"/>
      <c r="P8" s="380"/>
      <c r="Q8" s="380"/>
      <c r="R8" s="380"/>
      <c r="S8" s="380"/>
    </row>
    <row r="9" spans="2:25" ht="15">
      <c r="B9" s="378" t="s">
        <v>37</v>
      </c>
      <c r="C9" s="378"/>
      <c r="D9" s="378"/>
      <c r="E9" s="378"/>
      <c r="F9" s="379"/>
      <c r="G9" s="380" t="s">
        <v>47</v>
      </c>
      <c r="H9" s="380"/>
      <c r="I9" s="380"/>
      <c r="J9" s="380"/>
      <c r="K9" s="380"/>
      <c r="L9" s="380"/>
      <c r="M9" s="380"/>
      <c r="N9" s="380"/>
      <c r="O9" s="380"/>
      <c r="P9" s="380"/>
      <c r="Q9" s="380"/>
      <c r="R9" s="380"/>
      <c r="S9" s="380"/>
    </row>
    <row r="10" spans="2:25" ht="15">
      <c r="B10" s="378" t="s">
        <v>38</v>
      </c>
      <c r="C10" s="378"/>
      <c r="D10" s="378"/>
      <c r="E10" s="378"/>
      <c r="F10" s="379"/>
      <c r="G10" s="380">
        <v>7810537558</v>
      </c>
      <c r="H10" s="380"/>
      <c r="I10" s="380"/>
      <c r="J10" s="380"/>
      <c r="K10" s="380"/>
      <c r="L10" s="380"/>
      <c r="M10" s="380"/>
      <c r="N10" s="380"/>
      <c r="O10" s="380"/>
      <c r="P10" s="380"/>
      <c r="Q10" s="380"/>
      <c r="R10" s="380"/>
      <c r="S10" s="380"/>
    </row>
    <row r="11" spans="2:25" ht="15">
      <c r="B11" s="378" t="s">
        <v>39</v>
      </c>
      <c r="C11" s="378"/>
      <c r="D11" s="378"/>
      <c r="E11" s="378"/>
      <c r="F11" s="378"/>
      <c r="G11" s="380">
        <v>781001001</v>
      </c>
      <c r="H11" s="380"/>
      <c r="I11" s="380"/>
      <c r="J11" s="380"/>
      <c r="K11" s="380"/>
      <c r="L11" s="380"/>
      <c r="M11" s="380"/>
      <c r="N11" s="380"/>
      <c r="O11" s="380"/>
      <c r="P11" s="380"/>
      <c r="Q11" s="380"/>
      <c r="R11" s="380"/>
      <c r="S11" s="380"/>
    </row>
    <row r="12" spans="2:25" ht="15">
      <c r="B12" s="378" t="s">
        <v>40</v>
      </c>
      <c r="C12" s="378"/>
      <c r="D12" s="378"/>
      <c r="E12" s="378"/>
      <c r="F12" s="378"/>
      <c r="G12" s="389">
        <v>40284564000</v>
      </c>
      <c r="H12" s="389"/>
      <c r="I12" s="389"/>
      <c r="J12" s="389"/>
      <c r="K12" s="389"/>
      <c r="L12" s="389"/>
      <c r="M12" s="389"/>
      <c r="N12" s="389"/>
      <c r="O12" s="389"/>
      <c r="P12" s="389"/>
      <c r="Q12" s="389"/>
      <c r="R12" s="389"/>
      <c r="S12" s="389"/>
    </row>
    <row r="13" spans="2:25" ht="15">
      <c r="B13" s="390"/>
      <c r="C13" s="391"/>
      <c r="D13" s="391"/>
      <c r="E13" s="391"/>
      <c r="F13" s="391"/>
      <c r="G13" s="391"/>
      <c r="H13" s="391"/>
      <c r="I13" s="391"/>
      <c r="J13" s="391"/>
      <c r="K13" s="391"/>
      <c r="L13" s="391"/>
      <c r="M13" s="391"/>
      <c r="N13" s="391"/>
      <c r="O13" s="391"/>
      <c r="P13" s="391"/>
      <c r="Q13" s="391"/>
      <c r="R13" s="392"/>
      <c r="S13" s="20" t="s">
        <v>54</v>
      </c>
    </row>
    <row r="14" spans="2:25">
      <c r="B14" s="395" t="s">
        <v>63</v>
      </c>
      <c r="C14" s="395" t="s">
        <v>136</v>
      </c>
      <c r="D14" s="395" t="s">
        <v>137</v>
      </c>
      <c r="E14" s="395" t="s">
        <v>0</v>
      </c>
      <c r="F14" s="395"/>
      <c r="G14" s="395"/>
      <c r="H14" s="395"/>
      <c r="I14" s="395"/>
      <c r="J14" s="395"/>
      <c r="K14" s="395"/>
      <c r="L14" s="395"/>
      <c r="M14" s="395"/>
      <c r="N14" s="395"/>
      <c r="O14" s="395"/>
      <c r="P14" s="395" t="s">
        <v>1</v>
      </c>
      <c r="Q14" s="395" t="s">
        <v>15</v>
      </c>
      <c r="R14" s="396" t="s">
        <v>149</v>
      </c>
      <c r="S14" s="395" t="s">
        <v>50</v>
      </c>
      <c r="T14" s="7"/>
    </row>
    <row r="15" spans="2:25">
      <c r="B15" s="395"/>
      <c r="C15" s="395"/>
      <c r="D15" s="395"/>
      <c r="E15" s="395" t="s">
        <v>16</v>
      </c>
      <c r="F15" s="395" t="s">
        <v>17</v>
      </c>
      <c r="G15" s="398" t="s">
        <v>18</v>
      </c>
      <c r="H15" s="398"/>
      <c r="I15" s="398" t="s">
        <v>56</v>
      </c>
      <c r="J15" s="395" t="s">
        <v>19</v>
      </c>
      <c r="K15" s="395"/>
      <c r="L15" s="395" t="s">
        <v>104</v>
      </c>
      <c r="M15" s="395" t="s">
        <v>23</v>
      </c>
      <c r="N15" s="395"/>
      <c r="O15" s="395"/>
      <c r="P15" s="395"/>
      <c r="Q15" s="395"/>
      <c r="R15" s="396"/>
      <c r="S15" s="395"/>
      <c r="T15" s="7"/>
    </row>
    <row r="16" spans="2:25" ht="108">
      <c r="B16" s="395"/>
      <c r="C16" s="395"/>
      <c r="D16" s="395"/>
      <c r="E16" s="395"/>
      <c r="F16" s="395"/>
      <c r="G16" s="110" t="s">
        <v>2</v>
      </c>
      <c r="H16" s="110" t="s">
        <v>20</v>
      </c>
      <c r="I16" s="398"/>
      <c r="J16" s="109" t="s">
        <v>21</v>
      </c>
      <c r="K16" s="109" t="s">
        <v>22</v>
      </c>
      <c r="L16" s="395"/>
      <c r="M16" s="109" t="s">
        <v>24</v>
      </c>
      <c r="N16" s="109" t="s">
        <v>25</v>
      </c>
      <c r="O16" s="109" t="s">
        <v>26</v>
      </c>
      <c r="P16" s="395"/>
      <c r="Q16" s="395"/>
      <c r="R16" s="396"/>
      <c r="S16" s="397"/>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399" t="s">
        <v>45</v>
      </c>
      <c r="F18" s="399"/>
      <c r="G18" s="399"/>
      <c r="H18" s="399"/>
      <c r="I18" s="399"/>
      <c r="J18" s="399"/>
      <c r="K18" s="399"/>
      <c r="L18" s="8"/>
      <c r="M18" s="107"/>
      <c r="N18" s="9"/>
      <c r="O18" s="107"/>
      <c r="P18" s="107"/>
      <c r="Q18" s="107"/>
      <c r="R18" s="107"/>
      <c r="S18" s="62"/>
      <c r="T18" s="69"/>
      <c r="U18" s="7"/>
      <c r="V18" s="7"/>
      <c r="W18" s="7"/>
      <c r="X18" s="7"/>
      <c r="Y18" s="7"/>
    </row>
    <row r="19" spans="2:26">
      <c r="B19" s="107"/>
      <c r="C19" s="107"/>
      <c r="D19" s="107"/>
      <c r="E19" s="369" t="s">
        <v>44</v>
      </c>
      <c r="F19" s="369"/>
      <c r="G19" s="369"/>
      <c r="H19" s="369"/>
      <c r="I19" s="369"/>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369" t="s">
        <v>32</v>
      </c>
      <c r="F36" s="369"/>
      <c r="G36" s="369"/>
      <c r="H36" s="369"/>
      <c r="I36" s="369"/>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369" t="s">
        <v>33</v>
      </c>
      <c r="F40" s="369"/>
      <c r="G40" s="369"/>
      <c r="H40" s="369"/>
      <c r="I40" s="369"/>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369" t="s">
        <v>43</v>
      </c>
      <c r="F84" s="400"/>
      <c r="G84" s="400"/>
      <c r="H84" s="400"/>
      <c r="I84" s="400"/>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62">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393" t="s">
        <v>277</v>
      </c>
      <c r="C103" s="393"/>
      <c r="D103" s="393"/>
      <c r="E103" s="393"/>
      <c r="F103" s="393"/>
      <c r="G103" s="393"/>
      <c r="H103" s="393"/>
      <c r="I103" s="393"/>
      <c r="J103" s="393"/>
      <c r="K103" s="393"/>
      <c r="L103" s="393"/>
      <c r="M103" s="393"/>
      <c r="N103" s="393"/>
      <c r="O103" s="393"/>
      <c r="P103" s="393"/>
      <c r="Q103" s="393"/>
      <c r="R103" s="393"/>
      <c r="S103" s="394"/>
      <c r="T103" s="94"/>
      <c r="U103" s="7"/>
      <c r="V103" s="7"/>
      <c r="W103" s="7"/>
      <c r="X103" s="7"/>
      <c r="Y103" s="7"/>
    </row>
    <row r="104" spans="1:25">
      <c r="B104" s="369" t="s">
        <v>63</v>
      </c>
      <c r="C104" s="369" t="s">
        <v>145</v>
      </c>
      <c r="D104" s="369" t="s">
        <v>146</v>
      </c>
      <c r="E104" s="369" t="s">
        <v>0</v>
      </c>
      <c r="F104" s="369"/>
      <c r="G104" s="369"/>
      <c r="H104" s="369"/>
      <c r="I104" s="369"/>
      <c r="J104" s="369"/>
      <c r="K104" s="369"/>
      <c r="L104" s="369"/>
      <c r="M104" s="369"/>
      <c r="N104" s="369"/>
      <c r="O104" s="369"/>
      <c r="P104" s="369" t="s">
        <v>1</v>
      </c>
      <c r="Q104" s="369" t="s">
        <v>150</v>
      </c>
      <c r="R104" s="107"/>
      <c r="S104" s="401" t="s">
        <v>50</v>
      </c>
      <c r="T104" s="95"/>
      <c r="U104" s="7"/>
      <c r="V104" s="7"/>
      <c r="W104" s="7"/>
      <c r="X104" s="7"/>
      <c r="Y104" s="7"/>
    </row>
    <row r="105" spans="1:25">
      <c r="B105" s="369"/>
      <c r="C105" s="369"/>
      <c r="D105" s="369"/>
      <c r="E105" s="369" t="s">
        <v>16</v>
      </c>
      <c r="F105" s="369" t="s">
        <v>17</v>
      </c>
      <c r="G105" s="371" t="s">
        <v>18</v>
      </c>
      <c r="H105" s="371"/>
      <c r="I105" s="371" t="s">
        <v>56</v>
      </c>
      <c r="J105" s="369" t="s">
        <v>19</v>
      </c>
      <c r="K105" s="369"/>
      <c r="L105" s="369" t="s">
        <v>104</v>
      </c>
      <c r="M105" s="369" t="s">
        <v>23</v>
      </c>
      <c r="N105" s="369"/>
      <c r="O105" s="369"/>
      <c r="P105" s="369"/>
      <c r="Q105" s="369"/>
      <c r="R105" s="107"/>
      <c r="S105" s="401"/>
      <c r="T105" s="83"/>
      <c r="U105" s="7"/>
      <c r="V105" s="7"/>
      <c r="W105" s="7"/>
      <c r="X105" s="7"/>
      <c r="Y105" s="7"/>
    </row>
    <row r="106" spans="1:25" ht="140.25">
      <c r="B106" s="369"/>
      <c r="C106" s="369"/>
      <c r="D106" s="369"/>
      <c r="E106" s="369"/>
      <c r="F106" s="369"/>
      <c r="G106" s="113" t="s">
        <v>2</v>
      </c>
      <c r="H106" s="113" t="s">
        <v>20</v>
      </c>
      <c r="I106" s="371"/>
      <c r="J106" s="107" t="s">
        <v>21</v>
      </c>
      <c r="K106" s="107" t="s">
        <v>22</v>
      </c>
      <c r="L106" s="369"/>
      <c r="M106" s="107" t="s">
        <v>24</v>
      </c>
      <c r="N106" s="107" t="s">
        <v>25</v>
      </c>
      <c r="O106" s="107" t="s">
        <v>26</v>
      </c>
      <c r="P106" s="369"/>
      <c r="Q106" s="369"/>
      <c r="R106" s="107"/>
      <c r="S106" s="401"/>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4" customFormat="1" ht="63.75">
      <c r="B114" s="128">
        <v>13</v>
      </c>
      <c r="C114" s="128" t="s">
        <v>69</v>
      </c>
      <c r="D114" s="128" t="s">
        <v>70</v>
      </c>
      <c r="E114" s="128" t="s">
        <v>130</v>
      </c>
      <c r="F114" s="129" t="s">
        <v>126</v>
      </c>
      <c r="G114" s="128">
        <v>876</v>
      </c>
      <c r="H114" s="128" t="s">
        <v>14</v>
      </c>
      <c r="I114" s="128">
        <v>1</v>
      </c>
      <c r="J114" s="128">
        <v>40000000000</v>
      </c>
      <c r="K114" s="128" t="s">
        <v>3</v>
      </c>
      <c r="L114" s="131">
        <v>1200000</v>
      </c>
      <c r="M114" s="128" t="s">
        <v>57</v>
      </c>
      <c r="N114" s="128" t="s">
        <v>57</v>
      </c>
      <c r="O114" s="128" t="s">
        <v>62</v>
      </c>
      <c r="P114" s="128" t="s">
        <v>4</v>
      </c>
      <c r="Q114" s="128" t="s">
        <v>5</v>
      </c>
      <c r="R114" s="128"/>
      <c r="S114" s="128" t="s">
        <v>51</v>
      </c>
      <c r="T114" s="132"/>
      <c r="U114" s="133"/>
      <c r="V114" s="133"/>
      <c r="W114" s="133"/>
      <c r="X114" s="133"/>
      <c r="Y114" s="133"/>
    </row>
    <row r="115" spans="2:27" s="134" customFormat="1" ht="25.5">
      <c r="B115" s="128">
        <v>14</v>
      </c>
      <c r="C115" s="128" t="s">
        <v>69</v>
      </c>
      <c r="D115" s="128" t="s">
        <v>72</v>
      </c>
      <c r="E115" s="128" t="s">
        <v>73</v>
      </c>
      <c r="F115" s="129" t="s">
        <v>126</v>
      </c>
      <c r="G115" s="128">
        <v>876</v>
      </c>
      <c r="H115" s="128" t="s">
        <v>14</v>
      </c>
      <c r="I115" s="128">
        <v>1</v>
      </c>
      <c r="J115" s="144">
        <v>40000000000</v>
      </c>
      <c r="K115" s="128" t="s">
        <v>3</v>
      </c>
      <c r="L115" s="131">
        <v>1067641</v>
      </c>
      <c r="M115" s="128" t="s">
        <v>57</v>
      </c>
      <c r="N115" s="128" t="s">
        <v>57</v>
      </c>
      <c r="O115" s="128" t="s">
        <v>62</v>
      </c>
      <c r="P115" s="128" t="s">
        <v>4</v>
      </c>
      <c r="Q115" s="128" t="s">
        <v>5</v>
      </c>
      <c r="R115" s="128"/>
      <c r="S115" s="128" t="s">
        <v>51</v>
      </c>
      <c r="T115" s="132"/>
      <c r="U115" s="133"/>
      <c r="V115" s="133"/>
      <c r="W115" s="133"/>
      <c r="X115" s="133"/>
      <c r="Y115" s="133"/>
    </row>
    <row r="116" spans="2:27" s="134" customFormat="1" ht="25.5">
      <c r="B116" s="128">
        <v>15</v>
      </c>
      <c r="C116" s="128" t="s">
        <v>69</v>
      </c>
      <c r="D116" s="128" t="s">
        <v>74</v>
      </c>
      <c r="E116" s="128" t="s">
        <v>127</v>
      </c>
      <c r="F116" s="129" t="s">
        <v>126</v>
      </c>
      <c r="G116" s="128">
        <v>876</v>
      </c>
      <c r="H116" s="128" t="s">
        <v>14</v>
      </c>
      <c r="I116" s="128">
        <v>1</v>
      </c>
      <c r="J116" s="144">
        <v>40000000000</v>
      </c>
      <c r="K116" s="128" t="s">
        <v>3</v>
      </c>
      <c r="L116" s="131">
        <v>472903</v>
      </c>
      <c r="M116" s="128" t="s">
        <v>57</v>
      </c>
      <c r="N116" s="128" t="s">
        <v>57</v>
      </c>
      <c r="O116" s="128" t="s">
        <v>62</v>
      </c>
      <c r="P116" s="128" t="s">
        <v>4</v>
      </c>
      <c r="Q116" s="128" t="s">
        <v>5</v>
      </c>
      <c r="R116" s="128"/>
      <c r="S116" s="128" t="s">
        <v>51</v>
      </c>
      <c r="T116" s="132"/>
      <c r="U116" s="133"/>
      <c r="V116" s="133"/>
      <c r="W116" s="133"/>
      <c r="X116" s="133"/>
      <c r="Y116" s="133"/>
    </row>
    <row r="117" spans="2:27" s="134" customFormat="1" ht="36">
      <c r="B117" s="128">
        <v>19</v>
      </c>
      <c r="C117" s="128" t="s">
        <v>82</v>
      </c>
      <c r="D117" s="128" t="s">
        <v>83</v>
      </c>
      <c r="E117" s="128" t="s">
        <v>81</v>
      </c>
      <c r="F117" s="129" t="s">
        <v>143</v>
      </c>
      <c r="G117" s="128">
        <v>876</v>
      </c>
      <c r="H117" s="128" t="s">
        <v>14</v>
      </c>
      <c r="I117" s="128">
        <v>1</v>
      </c>
      <c r="J117" s="128">
        <v>40000000000</v>
      </c>
      <c r="K117" s="128" t="s">
        <v>3</v>
      </c>
      <c r="L117" s="131">
        <v>350000</v>
      </c>
      <c r="M117" s="128" t="s">
        <v>80</v>
      </c>
      <c r="N117" s="128" t="s">
        <v>80</v>
      </c>
      <c r="O117" s="128" t="s">
        <v>31</v>
      </c>
      <c r="P117" s="128" t="s">
        <v>4</v>
      </c>
      <c r="Q117" s="128" t="s">
        <v>5</v>
      </c>
      <c r="R117" s="128"/>
      <c r="S117" s="128" t="s">
        <v>51</v>
      </c>
      <c r="T117" s="132"/>
      <c r="U117" s="133"/>
      <c r="V117" s="133"/>
      <c r="W117" s="133"/>
      <c r="X117" s="133"/>
      <c r="Y117" s="133"/>
    </row>
    <row r="118" spans="2:27" s="134" customFormat="1" ht="60">
      <c r="B118" s="128">
        <v>21</v>
      </c>
      <c r="C118" s="128" t="s">
        <v>88</v>
      </c>
      <c r="D118" s="128" t="s">
        <v>89</v>
      </c>
      <c r="E118" s="128" t="s">
        <v>90</v>
      </c>
      <c r="F118" s="129" t="s">
        <v>59</v>
      </c>
      <c r="G118" s="130" t="s">
        <v>87</v>
      </c>
      <c r="H118" s="128" t="s">
        <v>86</v>
      </c>
      <c r="I118" s="128">
        <v>300</v>
      </c>
      <c r="J118" s="128">
        <v>40000000000</v>
      </c>
      <c r="K118" s="128" t="s">
        <v>3</v>
      </c>
      <c r="L118" s="131">
        <v>1400000</v>
      </c>
      <c r="M118" s="128" t="s">
        <v>55</v>
      </c>
      <c r="N118" s="128" t="s">
        <v>55</v>
      </c>
      <c r="O118" s="128" t="s">
        <v>60</v>
      </c>
      <c r="P118" s="128" t="s">
        <v>7</v>
      </c>
      <c r="Q118" s="128" t="s">
        <v>5</v>
      </c>
      <c r="R118" s="128"/>
      <c r="S118" s="128" t="s">
        <v>51</v>
      </c>
      <c r="T118" s="132"/>
      <c r="U118" s="133"/>
      <c r="V118" s="133"/>
      <c r="W118" s="133"/>
      <c r="X118" s="133"/>
      <c r="Y118" s="133"/>
    </row>
    <row r="119" spans="2:27" s="134" customFormat="1" ht="36">
      <c r="B119" s="135">
        <v>108</v>
      </c>
      <c r="C119" s="136" t="s">
        <v>274</v>
      </c>
      <c r="D119" s="135" t="s">
        <v>74</v>
      </c>
      <c r="E119" s="135" t="s">
        <v>260</v>
      </c>
      <c r="F119" s="137" t="s">
        <v>261</v>
      </c>
      <c r="G119" s="135">
        <v>778</v>
      </c>
      <c r="H119" s="135" t="s">
        <v>262</v>
      </c>
      <c r="I119" s="135">
        <v>2150</v>
      </c>
      <c r="J119" s="138">
        <v>40000000000</v>
      </c>
      <c r="K119" s="135" t="s">
        <v>3</v>
      </c>
      <c r="L119" s="139">
        <v>627900</v>
      </c>
      <c r="M119" s="135" t="s">
        <v>62</v>
      </c>
      <c r="N119" s="135" t="s">
        <v>226</v>
      </c>
      <c r="O119" s="135" t="s">
        <v>95</v>
      </c>
      <c r="P119" s="135" t="s">
        <v>4</v>
      </c>
      <c r="Q119" s="135" t="s">
        <v>5</v>
      </c>
      <c r="R119" s="135"/>
      <c r="S119" s="135" t="s">
        <v>51</v>
      </c>
      <c r="T119" s="140"/>
      <c r="U119" s="133"/>
      <c r="V119" s="133"/>
      <c r="W119" s="133"/>
      <c r="X119" s="133"/>
      <c r="Y119" s="133"/>
    </row>
    <row r="120" spans="2:27" s="134" customFormat="1" ht="78.75">
      <c r="B120" s="135">
        <v>109</v>
      </c>
      <c r="C120" s="135" t="s">
        <v>258</v>
      </c>
      <c r="D120" s="135" t="s">
        <v>275</v>
      </c>
      <c r="E120" s="135" t="s">
        <v>73</v>
      </c>
      <c r="F120" s="141" t="s">
        <v>264</v>
      </c>
      <c r="G120" s="135">
        <v>796</v>
      </c>
      <c r="H120" s="135" t="s">
        <v>113</v>
      </c>
      <c r="I120" s="142">
        <v>29435</v>
      </c>
      <c r="J120" s="138">
        <v>40000000000</v>
      </c>
      <c r="K120" s="135" t="s">
        <v>3</v>
      </c>
      <c r="L120" s="139">
        <v>1402420</v>
      </c>
      <c r="M120" s="135" t="s">
        <v>62</v>
      </c>
      <c r="N120" s="135" t="s">
        <v>226</v>
      </c>
      <c r="O120" s="135" t="s">
        <v>95</v>
      </c>
      <c r="P120" s="135" t="s">
        <v>4</v>
      </c>
      <c r="Q120" s="135" t="s">
        <v>5</v>
      </c>
      <c r="R120" s="135"/>
      <c r="S120" s="135" t="s">
        <v>51</v>
      </c>
      <c r="T120" s="140"/>
      <c r="U120" s="133"/>
      <c r="V120" s="133"/>
      <c r="W120" s="133"/>
      <c r="X120" s="133"/>
      <c r="Y120" s="133"/>
    </row>
    <row r="121" spans="2:27" s="134" customFormat="1" ht="84">
      <c r="B121" s="135">
        <v>110</v>
      </c>
      <c r="C121" s="135" t="s">
        <v>276</v>
      </c>
      <c r="D121" s="135" t="s">
        <v>263</v>
      </c>
      <c r="E121" s="135" t="s">
        <v>130</v>
      </c>
      <c r="F121" s="143" t="s">
        <v>266</v>
      </c>
      <c r="G121" s="135">
        <v>796</v>
      </c>
      <c r="H121" s="135" t="s">
        <v>113</v>
      </c>
      <c r="I121" s="142">
        <v>25986</v>
      </c>
      <c r="J121" s="138">
        <v>40000000000</v>
      </c>
      <c r="K121" s="135" t="s">
        <v>3</v>
      </c>
      <c r="L121" s="139">
        <v>1182200</v>
      </c>
      <c r="M121" s="135" t="s">
        <v>62</v>
      </c>
      <c r="N121" s="135" t="s">
        <v>226</v>
      </c>
      <c r="O121" s="135" t="s">
        <v>95</v>
      </c>
      <c r="P121" s="135" t="s">
        <v>4</v>
      </c>
      <c r="Q121" s="135" t="s">
        <v>5</v>
      </c>
      <c r="R121" s="135"/>
      <c r="S121" s="135" t="s">
        <v>51</v>
      </c>
      <c r="T121" s="140"/>
      <c r="U121" s="133"/>
      <c r="V121" s="133"/>
      <c r="W121" s="133"/>
      <c r="X121" s="133"/>
      <c r="Y121" s="133"/>
    </row>
    <row r="122" spans="2:27" s="134" customFormat="1" ht="38.25">
      <c r="B122" s="128">
        <v>26</v>
      </c>
      <c r="C122" s="128" t="s">
        <v>98</v>
      </c>
      <c r="D122" s="128" t="s">
        <v>99</v>
      </c>
      <c r="E122" s="128" t="s">
        <v>9</v>
      </c>
      <c r="F122" s="129" t="s">
        <v>215</v>
      </c>
      <c r="G122" s="128">
        <v>876</v>
      </c>
      <c r="H122" s="128" t="s">
        <v>14</v>
      </c>
      <c r="I122" s="128">
        <v>1</v>
      </c>
      <c r="J122" s="128">
        <v>40000000000</v>
      </c>
      <c r="K122" s="145" t="s">
        <v>3</v>
      </c>
      <c r="L122" s="146">
        <v>4650000</v>
      </c>
      <c r="M122" s="128" t="s">
        <v>58</v>
      </c>
      <c r="N122" s="128" t="s">
        <v>58</v>
      </c>
      <c r="O122" s="128" t="s">
        <v>62</v>
      </c>
      <c r="P122" s="128" t="s">
        <v>10</v>
      </c>
      <c r="Q122" s="128" t="s">
        <v>5</v>
      </c>
      <c r="R122" s="128"/>
      <c r="S122" s="128" t="s">
        <v>52</v>
      </c>
      <c r="T122" s="132"/>
      <c r="U122" s="133"/>
      <c r="V122" s="133"/>
      <c r="W122" s="133"/>
      <c r="X122" s="133"/>
      <c r="Y122" s="133"/>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404"/>
      <c r="C134" s="404"/>
      <c r="D134" s="404"/>
      <c r="E134" s="404"/>
      <c r="F134" s="404"/>
      <c r="G134" s="404"/>
      <c r="H134" s="404"/>
      <c r="I134" s="404"/>
      <c r="J134" s="404"/>
      <c r="K134" s="404"/>
      <c r="L134" s="404"/>
      <c r="M134" s="404"/>
      <c r="N134" s="404"/>
      <c r="O134" s="404"/>
      <c r="P134" s="404"/>
      <c r="Q134" s="404"/>
      <c r="R134" s="404"/>
      <c r="S134" s="404"/>
      <c r="T134" s="50"/>
    </row>
    <row r="135" spans="2:25">
      <c r="B135" s="405"/>
      <c r="C135" s="405"/>
      <c r="D135" s="405"/>
      <c r="E135" s="405"/>
      <c r="F135" s="405"/>
      <c r="G135" s="405"/>
      <c r="H135" s="405"/>
      <c r="I135" s="405"/>
      <c r="J135" s="405"/>
      <c r="K135" s="405"/>
      <c r="L135" s="405"/>
      <c r="M135" s="405"/>
      <c r="N135" s="405"/>
      <c r="O135" s="405"/>
      <c r="P135" s="405"/>
      <c r="Q135" s="405"/>
      <c r="R135" s="405"/>
      <c r="S135" s="405"/>
      <c r="T135" s="50"/>
    </row>
    <row r="136" spans="2:25" ht="14.25">
      <c r="B136" s="404" t="s">
        <v>280</v>
      </c>
      <c r="C136" s="404"/>
      <c r="D136" s="404"/>
      <c r="E136" s="404"/>
      <c r="F136" s="404"/>
      <c r="G136" s="404"/>
      <c r="H136" s="404"/>
      <c r="I136" s="404"/>
      <c r="J136" s="404"/>
      <c r="K136" s="404"/>
      <c r="L136" s="404"/>
      <c r="M136" s="404"/>
      <c r="N136" s="404"/>
      <c r="O136" s="404"/>
      <c r="P136" s="404"/>
      <c r="Q136" s="404"/>
      <c r="R136" s="404"/>
      <c r="S136" s="404"/>
      <c r="T136" s="50"/>
    </row>
    <row r="137" spans="2:25">
      <c r="B137" s="405"/>
      <c r="C137" s="405"/>
      <c r="D137" s="405"/>
      <c r="E137" s="405"/>
      <c r="F137" s="405"/>
      <c r="G137" s="405"/>
      <c r="H137" s="405"/>
      <c r="I137" s="405"/>
      <c r="J137" s="405"/>
      <c r="K137" s="405"/>
      <c r="L137" s="405"/>
      <c r="M137" s="405"/>
      <c r="N137" s="405"/>
      <c r="O137" s="405"/>
      <c r="P137" s="405"/>
      <c r="Q137" s="405"/>
      <c r="R137" s="405"/>
      <c r="S137" s="405"/>
      <c r="T137" s="50"/>
    </row>
    <row r="138" spans="2:25" ht="14.25">
      <c r="B138" s="404"/>
      <c r="C138" s="404"/>
      <c r="D138" s="404"/>
      <c r="E138" s="404"/>
      <c r="F138" s="404"/>
      <c r="G138" s="404"/>
      <c r="H138" s="404"/>
      <c r="I138" s="404"/>
      <c r="J138" s="404"/>
      <c r="K138" s="404"/>
      <c r="L138" s="404"/>
      <c r="M138" s="404"/>
      <c r="N138" s="404"/>
      <c r="O138" s="404"/>
      <c r="P138" s="404"/>
      <c r="Q138" s="404"/>
      <c r="R138" s="404"/>
      <c r="S138" s="404"/>
      <c r="T138" s="50"/>
    </row>
    <row r="139" spans="2:25">
      <c r="B139" s="405"/>
      <c r="C139" s="405"/>
      <c r="D139" s="405"/>
      <c r="E139" s="405"/>
      <c r="F139" s="405"/>
      <c r="G139" s="405"/>
      <c r="H139" s="405"/>
      <c r="I139" s="405"/>
      <c r="J139" s="405"/>
      <c r="K139" s="405"/>
      <c r="L139" s="405"/>
      <c r="M139" s="405"/>
      <c r="N139" s="405"/>
      <c r="O139" s="405"/>
      <c r="P139" s="405"/>
      <c r="Q139" s="405"/>
      <c r="R139" s="405"/>
      <c r="S139" s="405"/>
      <c r="T139" s="50"/>
    </row>
    <row r="140" spans="2:25">
      <c r="B140" s="405"/>
      <c r="C140" s="405"/>
      <c r="D140" s="405"/>
      <c r="E140" s="405"/>
      <c r="F140" s="405"/>
      <c r="G140" s="405"/>
      <c r="H140" s="405"/>
      <c r="I140" s="405"/>
      <c r="J140" s="405"/>
      <c r="K140" s="405"/>
      <c r="L140" s="405"/>
      <c r="M140" s="405"/>
      <c r="N140" s="405"/>
      <c r="O140" s="405"/>
      <c r="P140" s="405"/>
      <c r="Q140" s="405"/>
      <c r="R140" s="405"/>
      <c r="S140" s="405"/>
      <c r="T140" s="50"/>
    </row>
    <row r="141" spans="2:25" ht="14.25">
      <c r="B141" s="404"/>
      <c r="C141" s="404"/>
      <c r="D141" s="404"/>
      <c r="E141" s="404"/>
      <c r="F141" s="404"/>
      <c r="G141" s="404"/>
      <c r="H141" s="404"/>
      <c r="I141" s="404"/>
      <c r="J141" s="404"/>
      <c r="K141" s="404"/>
      <c r="L141" s="404"/>
      <c r="M141" s="404"/>
      <c r="N141" s="404"/>
      <c r="O141" s="404"/>
      <c r="P141" s="404"/>
      <c r="Q141" s="404"/>
      <c r="R141" s="404"/>
      <c r="S141" s="404"/>
      <c r="T141" s="50"/>
    </row>
    <row r="142" spans="2:25">
      <c r="B142" s="405"/>
      <c r="C142" s="405"/>
      <c r="D142" s="405"/>
      <c r="E142" s="405"/>
      <c r="F142" s="405"/>
      <c r="G142" s="405"/>
      <c r="H142" s="405"/>
      <c r="I142" s="405"/>
      <c r="J142" s="405"/>
      <c r="K142" s="405"/>
      <c r="L142" s="405"/>
      <c r="M142" s="405"/>
      <c r="N142" s="405"/>
      <c r="O142" s="405"/>
      <c r="P142" s="405"/>
      <c r="Q142" s="405"/>
      <c r="R142" s="405"/>
      <c r="S142" s="405"/>
      <c r="T142" s="50"/>
    </row>
    <row r="143" spans="2:25">
      <c r="B143" s="405"/>
      <c r="C143" s="405"/>
      <c r="D143" s="405"/>
      <c r="E143" s="405"/>
      <c r="F143" s="405"/>
      <c r="G143" s="405"/>
      <c r="H143" s="405"/>
      <c r="I143" s="405"/>
      <c r="J143" s="405"/>
      <c r="K143" s="405"/>
      <c r="L143" s="405"/>
      <c r="M143" s="405"/>
      <c r="N143" s="405"/>
      <c r="O143" s="405"/>
      <c r="P143" s="405"/>
      <c r="Q143" s="405"/>
      <c r="R143" s="405"/>
      <c r="S143" s="405"/>
      <c r="T143" s="50"/>
    </row>
    <row r="144" spans="2:25" ht="14.25">
      <c r="B144" s="404"/>
      <c r="C144" s="404"/>
      <c r="D144" s="404"/>
      <c r="E144" s="404"/>
      <c r="F144" s="404"/>
      <c r="G144" s="404"/>
      <c r="H144" s="404"/>
      <c r="I144" s="404"/>
      <c r="J144" s="404"/>
      <c r="K144" s="404"/>
      <c r="L144" s="404"/>
      <c r="M144" s="404"/>
      <c r="N144" s="404"/>
      <c r="O144" s="404"/>
      <c r="P144" s="404"/>
      <c r="Q144" s="404"/>
      <c r="R144" s="404"/>
      <c r="S144" s="404"/>
      <c r="T144" s="50"/>
    </row>
    <row r="145" spans="2:29" ht="15">
      <c r="B145" s="106"/>
      <c r="C145" s="402"/>
      <c r="D145" s="403"/>
      <c r="E145" s="403"/>
      <c r="F145" s="403"/>
      <c r="G145" s="403"/>
      <c r="H145" s="403"/>
      <c r="I145" s="403"/>
      <c r="J145" s="403"/>
      <c r="K145" s="403"/>
      <c r="L145" s="403"/>
      <c r="M145" s="403"/>
      <c r="N145" s="403"/>
      <c r="O145" s="403"/>
      <c r="P145" s="403"/>
      <c r="Q145" s="403"/>
      <c r="R145" s="403"/>
      <c r="S145" s="403"/>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C145:S145"/>
    <mergeCell ref="B134:S134"/>
    <mergeCell ref="B135:S135"/>
    <mergeCell ref="B136:S136"/>
    <mergeCell ref="B137:S137"/>
    <mergeCell ref="B138:S138"/>
    <mergeCell ref="B139:S139"/>
    <mergeCell ref="B140:S140"/>
    <mergeCell ref="B141:S141"/>
    <mergeCell ref="B142:S142"/>
    <mergeCell ref="B143:S143"/>
    <mergeCell ref="B144:S144"/>
    <mergeCell ref="S104:S106"/>
    <mergeCell ref="E105:E106"/>
    <mergeCell ref="F105:F106"/>
    <mergeCell ref="G105:H105"/>
    <mergeCell ref="I105:I106"/>
    <mergeCell ref="J105:K105"/>
    <mergeCell ref="L105:L106"/>
    <mergeCell ref="M105:O105"/>
    <mergeCell ref="Q104:Q106"/>
    <mergeCell ref="B104:B106"/>
    <mergeCell ref="C104:C106"/>
    <mergeCell ref="D104:D106"/>
    <mergeCell ref="E104:O104"/>
    <mergeCell ref="P104:P106"/>
    <mergeCell ref="E18:K18"/>
    <mergeCell ref="E19:I19"/>
    <mergeCell ref="E36:I36"/>
    <mergeCell ref="E40:I40"/>
    <mergeCell ref="E84:I84"/>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B11:F11"/>
    <mergeCell ref="G11:S11"/>
    <mergeCell ref="B12:F12"/>
    <mergeCell ref="G12:S12"/>
    <mergeCell ref="B13:R13"/>
    <mergeCell ref="B8:F8"/>
    <mergeCell ref="G8:S8"/>
    <mergeCell ref="B9:F9"/>
    <mergeCell ref="G9:S9"/>
    <mergeCell ref="B10:F10"/>
    <mergeCell ref="G10:S10"/>
    <mergeCell ref="B7:F7"/>
    <mergeCell ref="G7:S7"/>
    <mergeCell ref="M1:P1"/>
    <mergeCell ref="L2:S3"/>
    <mergeCell ref="E5:O5"/>
    <mergeCell ref="B6:F6"/>
    <mergeCell ref="G6: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2017-10-07T14:26:53Z</dcterms:modified>
</cp:coreProperties>
</file>