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965" windowWidth="14805" windowHeight="3150"/>
  </bookViews>
  <sheets>
    <sheet name="2017" sheetId="1" r:id="rId1"/>
    <sheet name="расчет СМСП" sheetId="2" r:id="rId2"/>
    <sheet name="2016" sheetId="4" r:id="rId3"/>
  </sheets>
  <definedNames>
    <definedName name="_xlnm._FilterDatabase" localSheetId="0" hidden="1">'2017'!#REF!</definedName>
  </definedNames>
  <calcPr calcId="145621" refMode="R1C1"/>
</workbook>
</file>

<file path=xl/calcChain.xml><?xml version="1.0" encoding="utf-8"?>
<calcChain xmlns="http://schemas.openxmlformats.org/spreadsheetml/2006/main">
  <c r="E4" i="2" l="1"/>
  <c r="L132" i="4" l="1"/>
  <c r="L102" i="4"/>
  <c r="D9" i="2" l="1"/>
  <c r="D4" i="2" l="1"/>
  <c r="F4" i="2" s="1"/>
  <c r="G4" i="2" l="1"/>
  <c r="C4" i="2"/>
  <c r="I4" i="2" s="1"/>
  <c r="H4" i="2" l="1"/>
</calcChain>
</file>

<file path=xl/sharedStrings.xml><?xml version="1.0" encoding="utf-8"?>
<sst xmlns="http://schemas.openxmlformats.org/spreadsheetml/2006/main" count="1247" uniqueCount="343">
  <si>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</si>
  <si>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</si>
  <si>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</si>
  <si>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</si>
  <si>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</si>
  <si>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</si>
  <si>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</si>
  <si>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</si>
  <si>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</si>
  <si>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</si>
  <si>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</si>
  <si>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</si>
  <si>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</si>
  <si>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</si>
  <si>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</si>
  <si>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</si>
  <si>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</si>
  <si>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</si>
  <si>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</si>
  <si>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</si>
  <si>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</si>
  <si>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</si>
  <si>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</si>
  <si>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</si>
  <si>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</si>
  <si>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</si>
  <si>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</si>
  <si>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</si>
  <si>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</si>
  <si>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</si>
  <si>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</si>
  <si>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</si>
  <si>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</si>
  <si>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</si>
  <si>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</si>
  <si>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</si>
  <si>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</si>
  <si>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</si>
  <si>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</si>
  <si>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</si>
  <si>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</si>
  <si>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</si>
  <si>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</si>
  <si>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</si>
  <si>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</si>
  <si>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</si>
  <si>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</si>
  <si>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</si>
  <si>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</si>
  <si>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</si>
  <si>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</si>
  <si>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</si>
  <si>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</si>
  <si>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</si>
  <si>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</si>
  <si>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</si>
  <si>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</si>
  <si>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</si>
  <si>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</si>
  <si>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</si>
  <si>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</si>
  <si>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</si>
  <si>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</si>
  <si>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</si>
  <si>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</si>
  <si>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</si>
  <si>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</si>
  <si>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</si>
  <si>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</si>
  <si>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</si>
  <si>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</si>
  <si>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</si>
  <si>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</si>
  <si>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</si>
  <si>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</si>
  <si>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</si>
  <si>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</si>
  <si>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</si>
  <si>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</si>
  <si>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</si>
  <si>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</si>
  <si>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</si>
  <si>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</si>
  <si>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</si>
  <si>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</si>
  <si>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</si>
  <si>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</si>
  <si>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</si>
  <si>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</si>
  <si>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</si>
  <si>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</si>
  <si>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</si>
  <si>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</si>
  <si>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</si>
  <si>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</si>
  <si>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</si>
  <si>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</si>
  <si>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</si>
  <si>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</si>
  <si>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</si>
  <si>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</si>
  <si>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</si>
  <si>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</si>
  <si>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</si>
  <si>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</si>
  <si>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</si>
  <si>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</si>
  <si>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</si>
  <si>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</si>
  <si>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</si>
  <si>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</si>
  <si>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</si>
  <si>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</si>
  <si>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</si>
  <si>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</si>
  <si>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</si>
  <si>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</si>
  <si>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</si>
  <si>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</si>
  <si>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</si>
  <si>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</si>
  <si>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</si>
  <si>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</si>
  <si>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</si>
  <si>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</si>
  <si>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</si>
  <si>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</si>
  <si>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</si>
  <si>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</si>
  <si>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</si>
  <si>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</si>
  <si>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</si>
  <si>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</si>
  <si>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</si>
  <si>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</si>
  <si>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</si>
  <si>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</si>
  <si>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</si>
  <si>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</si>
  <si>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</si>
  <si>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</si>
  <si>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</si>
  <si>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</si>
  <si>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</si>
  <si>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</si>
  <si>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</si>
  <si>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</si>
  <si>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</si>
  <si>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</si>
  <si>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</si>
  <si>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</si>
  <si>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</si>
  <si>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</si>
  <si>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</si>
  <si>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</si>
  <si>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</si>
  <si>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</si>
  <si>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</si>
  <si>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</si>
  <si>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</si>
  <si>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</si>
  <si>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</si>
  <si>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</si>
  <si>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</si>
  <si>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</si>
  <si>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</si>
  <si>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</si>
  <si>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</si>
  <si>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</si>
  <si>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</si>
  <si>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</si>
  <si>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</si>
  <si>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</si>
  <si>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</si>
  <si>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</si>
  <si>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</si>
  <si>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</si>
  <si>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</si>
  <si>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</si>
  <si>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</si>
  <si>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</si>
  <si>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</si>
  <si>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</si>
  <si>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</si>
  <si>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</si>
  <si>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</si>
  <si>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</si>
  <si>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</si>
  <si>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</si>
  <si>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</si>
  <si>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</si>
  <si>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</si>
  <si>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</si>
  <si>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</si>
  <si>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</si>
  <si>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</si>
  <si>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</si>
  <si>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</si>
  <si>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</si>
  <si>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</si>
  <si>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</si>
  <si>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</si>
  <si>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</si>
  <si>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</si>
  <si>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</si>
  <si>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</si>
  <si>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</si>
  <si>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</si>
  <si>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</si>
  <si>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</si>
  <si>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</si>
  <si>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</si>
  <si>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</si>
  <si>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</si>
  <si>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</si>
  <si>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</si>
  <si>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</si>
  <si>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</si>
  <si>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</si>
  <si>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</si>
  <si>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</si>
  <si>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</si>
  <si>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</si>
  <si>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</si>
  <si>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</si>
  <si>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</si>
  <si>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</si>
  <si>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</si>
  <si>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</si>
  <si>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</si>
  <si>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</si>
  <si>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</si>
  <si>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</si>
  <si>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</si>
  <si>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</si>
  <si>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</si>
  <si>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</si>
  <si>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</si>
  <si>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</si>
  <si>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</si>
  <si>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</si>
  <si>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</si>
  <si>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</si>
  <si>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</si>
  <si>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</si>
  <si>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</si>
  <si>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</si>
  <si>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</si>
  <si>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</si>
  <si>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</si>
  <si>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</si>
  <si>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</si>
  <si>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</si>
  <si>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</si>
  <si>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</si>
  <si>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</si>
  <si>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</si>
  <si>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</si>
  <si>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</si>
  <si>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</si>
  <si>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</si>
  <si>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</si>
  <si>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</si>
  <si>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</si>
  <si>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</si>
  <si>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</si>
  <si>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</si>
  <si>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</si>
  <si>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</si>
  <si>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</si>
  <si>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</si>
  <si>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</si>
  <si>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</si>
  <si>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</si>
  <si>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</si>
  <si>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</si>
  <si>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</si>
  <si>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</si>
  <si>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</si>
  <si>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</si>
  <si>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</si>
  <si>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</si>
  <si>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 xml:space="preserve">Код по ОКПД-2 </t>
  </si>
  <si>
    <t>СМСП</t>
  </si>
  <si>
    <t>ИТОГО по ПЗ</t>
  </si>
  <si>
    <t>Разница</t>
  </si>
  <si>
    <t>Исключаются</t>
  </si>
  <si>
    <t>Расчет базы для смп</t>
  </si>
  <si>
    <t>% для ПЗ</t>
  </si>
  <si>
    <t>12.2018</t>
  </si>
  <si>
    <t>13 отд.</t>
  </si>
  <si>
    <t>07.2018</t>
  </si>
  <si>
    <t>09.2018</t>
  </si>
  <si>
    <t>18 отд.</t>
  </si>
  <si>
    <t>в соответствии с  ТЗ</t>
  </si>
  <si>
    <t>Утверждено Приказом АО "ЦМКБ "Алмаз"</t>
  </si>
  <si>
    <t>04.2018</t>
  </si>
  <si>
    <t>11.2018</t>
  </si>
  <si>
    <t xml:space="preserve">Планируемые платежи </t>
  </si>
  <si>
    <t>на  2018 год</t>
  </si>
  <si>
    <t>на  2019</t>
  </si>
  <si>
    <t>усл.ед.</t>
  </si>
  <si>
    <t>СПБ</t>
  </si>
  <si>
    <t>06.2018</t>
  </si>
  <si>
    <t>14</t>
  </si>
  <si>
    <t>15</t>
  </si>
  <si>
    <t>61.90</t>
  </si>
  <si>
    <t>61.90.10.160</t>
  </si>
  <si>
    <t>скорость передачи не менее 10 Мбит/с; высокий уровень безопасности канала связи</t>
  </si>
  <si>
    <t>10.2018</t>
  </si>
  <si>
    <t>Бюро кадров</t>
  </si>
  <si>
    <t>85.41.99.000</t>
  </si>
  <si>
    <t>85.41</t>
  </si>
  <si>
    <t>в соответствии сдоговором</t>
  </si>
  <si>
    <t>БЗИ</t>
  </si>
  <si>
    <t>71.12</t>
  </si>
  <si>
    <t>71.12.17.000</t>
  </si>
  <si>
    <t>08.2018</t>
  </si>
  <si>
    <t>Поставка модулей памяти  для серверного и сетевого оборудования</t>
  </si>
  <si>
    <t>Поставка межсетевого экрана</t>
  </si>
  <si>
    <t xml:space="preserve"> 24хEthernet 10/100/1000 Base-T, 2x10GBase-R (SFP+), 4Gb RAM</t>
  </si>
  <si>
    <t xml:space="preserve">Услуги по передаче данных с использованием технологии передачи данных MPLS    (узел IP-VPN ) </t>
  </si>
  <si>
    <t>09.2021</t>
  </si>
  <si>
    <t>74.90</t>
  </si>
  <si>
    <t>74.90.20. 140.</t>
  </si>
  <si>
    <t>Выполнение работ по аттестации объектов информатизации на соответствие требованиям по безопасности информации</t>
  </si>
  <si>
    <t>проведение аттестации двух объектов (выделенное помещение+ вычислительная техника)</t>
  </si>
  <si>
    <t>Оказание образовательных услуг по программе повышения квалификации «Фотореалистичная визуализация в Autodesk 3ds Max»</t>
  </si>
  <si>
    <t>повышение квалификации 5 специалистов</t>
  </si>
  <si>
    <t>28.41</t>
  </si>
  <si>
    <t>28.41.22.130</t>
  </si>
  <si>
    <t>многоцелевой станок с ЧПУ в комплектации</t>
  </si>
  <si>
    <t>Проставка системы упралвения и моиторинга ЛВС Extreme Management Centr 8.1</t>
  </si>
  <si>
    <t>09.2019</t>
  </si>
  <si>
    <t>58.29.12.000</t>
  </si>
  <si>
    <t>№  532А          от   31.07.2018 г.</t>
  </si>
  <si>
    <t>Изменения, внесенные в ПЗ на август 2018 г. выделены жирным шрифтом</t>
  </si>
  <si>
    <t>Выполнение работ по корректировке технического проекта по перевооружению локальной вычислительной сети, предназначенной для обработки информации, содержащей сведения, отнесенные к государственной тайне</t>
  </si>
  <si>
    <r>
      <t>Изменения в План закупки товаров, работ, услуг АО «ЦМКБ «Алмаз» на</t>
    </r>
    <r>
      <rPr>
        <b/>
        <sz val="11"/>
        <rFont val="Times New Roman"/>
        <family val="1"/>
        <charset val="204"/>
      </rPr>
      <t xml:space="preserve"> 2018 год</t>
    </r>
    <r>
      <rPr>
        <b/>
        <sz val="11"/>
        <color theme="1"/>
        <rFont val="Times New Roman"/>
        <family val="1"/>
        <charset val="204"/>
      </rPr>
      <t xml:space="preserve">
</t>
    </r>
  </si>
  <si>
    <t>ЗП     АСТ ГОЗ</t>
  </si>
  <si>
    <t xml:space="preserve">Поставка и установка станка с ЧПУ </t>
  </si>
  <si>
    <t>ЗП      АСТ ГОЗ</t>
  </si>
  <si>
    <t>ЗП   АСТ ГОЗ</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</si>
</sst>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3">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strike/>
      <sz val="10"/>
      <color rgb="FFFF0000"/>
      <name val="Times New Roman"/>
      <family val="1"/>
      <charset val="204"/>
    </font>
    <font>
      <sz val="10"/>
      <color rgb="FFFF0000"/>
      <name val="Times New Roman"/>
      <family val="1"/>
      <charset val="204"/>
    </font>
    <font>
      <sz val="10"/>
      <color rgb="FF0000FF"/>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330">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10" xfId="0" applyFill="1" applyBorder="1"/>
    <xf numFmtId="10" fontId="0" fillId="4" borderId="0" xfId="0" applyNumberFormat="1" applyFill="1"/>
    <xf numFmtId="0" fontId="5"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3"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0" fontId="5" fillId="0" borderId="6" xfId="0" applyFont="1" applyFill="1" applyBorder="1"/>
    <xf numFmtId="164" fontId="5"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0" borderId="0" xfId="0" applyFont="1" applyFill="1" applyBorder="1"/>
    <xf numFmtId="0" fontId="11" fillId="0" borderId="0" xfId="0" applyFont="1" applyBorder="1"/>
    <xf numFmtId="4" fontId="5" fillId="0" borderId="6" xfId="0" applyNumberFormat="1" applyFont="1" applyFill="1" applyBorder="1" applyAlignment="1">
      <alignment horizontal="center" vertical="center"/>
    </xf>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43" fontId="0" fillId="0" borderId="0" xfId="3" applyFont="1"/>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11" fillId="0" borderId="5" xfId="0" applyFont="1" applyFill="1" applyBorder="1"/>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 fontId="5" fillId="0" borderId="7"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4"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 fontId="6" fillId="0" borderId="7"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6" fillId="0" borderId="0" xfId="0" applyFont="1" applyFill="1" applyBorder="1"/>
    <xf numFmtId="164" fontId="5" fillId="0" borderId="1" xfId="0" applyNumberFormat="1" applyFont="1" applyFill="1" applyBorder="1" applyAlignment="1">
      <alignment vertical="center"/>
    </xf>
    <xf numFmtId="0" fontId="5" fillId="0" borderId="1" xfId="0" applyFont="1" applyFill="1" applyBorder="1"/>
    <xf numFmtId="0" fontId="11" fillId="0" borderId="0" xfId="0" applyFont="1" applyFill="1"/>
    <xf numFmtId="0" fontId="9"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6"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9" fillId="0" borderId="0" xfId="0" applyFont="1" applyBorder="1" applyAlignment="1">
      <alignment horizontal="center" vertical="center"/>
    </xf>
    <xf numFmtId="0" fontId="5" fillId="0" borderId="1" xfId="0" applyFont="1" applyBorder="1" applyAlignment="1">
      <alignment horizontal="center" vertical="center" wrapText="1"/>
    </xf>
    <xf numFmtId="0" fontId="30" fillId="0" borderId="0" xfId="0" applyFont="1" applyFill="1"/>
    <xf numFmtId="0" fontId="30" fillId="0" borderId="0" xfId="0" applyFont="1"/>
    <xf numFmtId="4" fontId="6" fillId="0" borderId="1" xfId="0" applyNumberFormat="1" applyFont="1" applyFill="1" applyBorder="1" applyAlignment="1">
      <alignment horizontal="center" vertical="center"/>
    </xf>
    <xf numFmtId="0" fontId="5" fillId="0" borderId="1" xfId="0" applyNumberFormat="1" applyFont="1" applyBorder="1" applyAlignment="1">
      <alignment horizontal="center" vertical="center" wrapText="1"/>
    </xf>
    <xf numFmtId="0" fontId="32" fillId="0" borderId="0" xfId="0" applyFont="1" applyFill="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2" fontId="30" fillId="0" borderId="0" xfId="0" applyNumberFormat="1" applyFont="1" applyFill="1" applyAlignment="1">
      <alignment horizontal="center" vertical="center"/>
    </xf>
    <xf numFmtId="2" fontId="31" fillId="0" borderId="0" xfId="0" applyNumberFormat="1" applyFont="1" applyFill="1" applyAlignment="1">
      <alignment horizontal="center" vertical="center"/>
    </xf>
    <xf numFmtId="0" fontId="6" fillId="0" borderId="11" xfId="0" applyFont="1" applyFill="1" applyBorder="1"/>
    <xf numFmtId="4" fontId="5" fillId="0" borderId="1" xfId="0" applyNumberFormat="1" applyFont="1" applyFill="1" applyBorder="1" applyAlignment="1">
      <alignment horizontal="center" wrapText="1"/>
    </xf>
    <xf numFmtId="0" fontId="6" fillId="0" borderId="8" xfId="0" applyFont="1" applyFill="1" applyBorder="1" applyAlignment="1">
      <alignment horizontal="center" vertical="center" wrapText="1"/>
    </xf>
    <xf numFmtId="2" fontId="32" fillId="0" borderId="0" xfId="0" applyNumberFormat="1" applyFont="1" applyFill="1" applyAlignment="1">
      <alignment horizontal="center" vertical="center"/>
    </xf>
    <xf numFmtId="0" fontId="32" fillId="0" borderId="0" xfId="0" applyFont="1" applyFill="1"/>
    <xf numFmtId="0" fontId="20" fillId="0" borderId="8"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wrapText="1"/>
    </xf>
    <xf numFmtId="0" fontId="9" fillId="0" borderId="1" xfId="0" applyFont="1" applyFill="1" applyBorder="1" applyAlignment="1">
      <alignment horizontal="center" vertical="center" wrapText="1"/>
    </xf>
    <xf numFmtId="0" fontId="5" fillId="0" borderId="0" xfId="0" applyFont="1" applyFill="1"/>
    <xf numFmtId="17" fontId="31" fillId="0" borderId="0" xfId="0" applyNumberFormat="1" applyFont="1" applyFill="1"/>
    <xf numFmtId="0" fontId="5" fillId="0" borderId="0" xfId="0" applyFont="1" applyAlignment="1">
      <alignment horizontal="center" vertical="center"/>
    </xf>
    <xf numFmtId="0" fontId="5" fillId="2" borderId="0" xfId="0" applyFont="1" applyFill="1" applyAlignment="1">
      <alignment horizontal="center" vertical="center"/>
    </xf>
    <xf numFmtId="0" fontId="11" fillId="0" borderId="0" xfId="0" applyFont="1" applyAlignment="1">
      <alignment horizontal="center" vertical="center"/>
    </xf>
    <xf numFmtId="0" fontId="5" fillId="2" borderId="0" xfId="0" applyFont="1" applyFill="1" applyAlignment="1">
      <alignment horizontal="center" vertical="center" wrapText="1"/>
    </xf>
    <xf numFmtId="4" fontId="6"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49" fontId="6" fillId="0" borderId="7" xfId="0" applyNumberFormat="1" applyFont="1" applyFill="1" applyBorder="1" applyAlignment="1">
      <alignment horizontal="center" vertical="center"/>
    </xf>
    <xf numFmtId="164" fontId="6" fillId="0" borderId="7" xfId="0" applyNumberFormat="1" applyFont="1" applyFill="1" applyBorder="1" applyAlignment="1">
      <alignment vertical="center"/>
    </xf>
    <xf numFmtId="0" fontId="6" fillId="0" borderId="7" xfId="0" applyFont="1" applyFill="1" applyBorder="1"/>
    <xf numFmtId="0" fontId="6" fillId="0" borderId="15" xfId="0" applyFont="1" applyFill="1" applyBorder="1"/>
    <xf numFmtId="164" fontId="6" fillId="0" borderId="6" xfId="0" applyNumberFormat="1" applyFont="1" applyFill="1" applyBorder="1" applyAlignment="1">
      <alignment vertical="center"/>
    </xf>
    <xf numFmtId="0" fontId="18" fillId="0" borderId="8" xfId="0"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0" fontId="7" fillId="0" borderId="0" xfId="0" applyFont="1" applyFill="1" applyAlignment="1">
      <alignment horizontal="left"/>
    </xf>
    <xf numFmtId="0" fontId="7" fillId="0" borderId="0" xfId="0" applyFont="1" applyFill="1"/>
    <xf numFmtId="0" fontId="25" fillId="0" borderId="0" xfId="0" applyFont="1" applyFill="1" applyAlignment="1">
      <alignment horizontal="center" vertical="center"/>
    </xf>
    <xf numFmtId="0" fontId="22" fillId="0" borderId="0" xfId="0" applyFont="1" applyFill="1" applyAlignment="1">
      <alignment horizontal="center" vertical="center"/>
    </xf>
    <xf numFmtId="0" fontId="26" fillId="0" borderId="0" xfId="0" applyFont="1" applyFill="1" applyAlignment="1">
      <alignment horizontal="left" vertical="center"/>
    </xf>
    <xf numFmtId="0" fontId="7" fillId="0" borderId="0" xfId="0" applyFont="1" applyFill="1" applyAlignment="1">
      <alignment horizontal="left" vertical="center"/>
    </xf>
    <xf numFmtId="0" fontId="26" fillId="0" borderId="0" xfId="0" applyFont="1" applyFill="1" applyAlignment="1">
      <alignment horizontal="left"/>
    </xf>
    <xf numFmtId="0" fontId="7" fillId="0" borderId="0" xfId="0" applyFont="1" applyFill="1" applyAlignment="1">
      <alignment vertical="top"/>
    </xf>
    <xf numFmtId="0" fontId="5" fillId="0" borderId="2" xfId="0" applyFont="1" applyFill="1" applyBorder="1"/>
    <xf numFmtId="0" fontId="11" fillId="0" borderId="6" xfId="0" applyFont="1" applyBorder="1"/>
    <xf numFmtId="0" fontId="11" fillId="0" borderId="6" xfId="0" applyFont="1" applyFill="1" applyBorder="1" applyAlignment="1">
      <alignment horizontal="center" vertical="center"/>
    </xf>
    <xf numFmtId="4" fontId="6" fillId="0" borderId="6"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6" fillId="0" borderId="0" xfId="0" applyFont="1" applyFill="1" applyAlignment="1">
      <alignment horizontal="left" vertical="center"/>
    </xf>
    <xf numFmtId="0" fontId="5" fillId="0" borderId="0" xfId="0" applyFont="1" applyFill="1" applyAlignment="1">
      <alignment horizontal="center" vertical="center" wrapText="1"/>
    </xf>
    <xf numFmtId="0" fontId="11" fillId="0" borderId="1" xfId="0" applyFont="1" applyBorder="1"/>
    <xf numFmtId="49" fontId="5" fillId="0" borderId="1" xfId="0" applyNumberFormat="1" applyFont="1" applyBorder="1" applyAlignment="1">
      <alignment horizontal="center" vertical="center" wrapText="1"/>
    </xf>
    <xf numFmtId="0" fontId="29" fillId="2" borderId="2" xfId="0" applyFont="1" applyFill="1" applyBorder="1" applyAlignment="1">
      <alignment horizontal="center" vertical="center"/>
    </xf>
    <xf numFmtId="0" fontId="0" fillId="0" borderId="4" xfId="0" applyBorder="1" applyAlignment="1">
      <alignment horizontal="center" vertical="center"/>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4" fillId="0" borderId="0" xfId="0" applyFont="1" applyFill="1" applyAlignment="1">
      <alignment horizontal="left" vertical="center"/>
    </xf>
    <xf numFmtId="0" fontId="7" fillId="0" borderId="0" xfId="0" applyFont="1" applyFill="1" applyAlignment="1">
      <alignment horizontal="left"/>
    </xf>
    <xf numFmtId="0" fontId="11" fillId="2" borderId="2" xfId="0" applyFont="1" applyFill="1" applyBorder="1" applyAlignment="1">
      <alignment horizontal="center" vertical="center"/>
    </xf>
    <xf numFmtId="0" fontId="0" fillId="2" borderId="4" xfId="0" applyFill="1" applyBorder="1" applyAlignment="1">
      <alignment horizontal="center" vertical="center"/>
    </xf>
    <xf numFmtId="0" fontId="11" fillId="2" borderId="2" xfId="0" applyFont="1" applyFill="1" applyBorder="1" applyAlignment="1">
      <alignment horizontal="center"/>
    </xf>
    <xf numFmtId="0" fontId="0" fillId="0" borderId="4" xfId="0"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25" fillId="0" borderId="0" xfId="0" applyFont="1" applyFill="1" applyAlignment="1">
      <alignment horizontal="left" vertical="center"/>
    </xf>
    <xf numFmtId="0" fontId="22" fillId="0" borderId="0" xfId="0" applyFont="1" applyFill="1" applyAlignment="1">
      <alignment horizontal="left"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9" fillId="0" borderId="1" xfId="0" applyFont="1" applyBorder="1"/>
    <xf numFmtId="0" fontId="29" fillId="0" borderId="2" xfId="0" applyFont="1" applyBorder="1"/>
    <xf numFmtId="0" fontId="5" fillId="0" borderId="2" xfId="0" applyFont="1" applyBorder="1" applyAlignment="1">
      <alignment horizontal="center" vertical="center" wrapText="1"/>
    </xf>
    <xf numFmtId="0" fontId="0" fillId="0" borderId="4" xfId="0" applyBorder="1" applyAlignment="1">
      <alignment horizontal="center" vertical="center" wrapText="1"/>
    </xf>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2" fillId="0" borderId="2" xfId="0" applyFont="1" applyBorder="1"/>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99FFCC"/>
      <color rgb="FF006600"/>
      <color rgb="FFFF99FF"/>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6"/>
  <sheetViews>
    <sheetView tabSelected="1" topLeftCell="A16" zoomScaleNormal="100" zoomScaleSheetLayoutView="100" workbookViewId="0">
      <selection activeCell="AD18" sqref="AD18"/>
    </sheetView>
  </sheetViews>
  <sheetFormatPr defaultColWidth="8.85546875" defaultRowHeight="12.75"/>
  <cols>
    <col min="1" max="1" width="1.140625" style="147" customWidth="1"/>
    <col min="2" max="2" width="4" style="147" customWidth="1"/>
    <col min="3" max="3" width="6.42578125" style="148" customWidth="1"/>
    <col min="4" max="4" width="7.85546875" style="148" customWidth="1"/>
    <col min="5" max="5" width="25" style="147" customWidth="1"/>
    <col min="6" max="6" width="13.28515625" style="147" customWidth="1"/>
    <col min="7" max="7" width="7" style="147" customWidth="1"/>
    <col min="8" max="8" width="8.28515625" style="147" customWidth="1"/>
    <col min="9" max="9" width="7.140625" style="147" customWidth="1"/>
    <col min="10" max="10" width="13.28515625" style="147" customWidth="1"/>
    <col min="11" max="11" width="8.7109375" style="147" customWidth="1"/>
    <col min="12" max="12" width="15.7109375" style="147" customWidth="1"/>
    <col min="13" max="13" width="13.28515625" style="147" customWidth="1"/>
    <col min="14" max="14" width="12.85546875" style="147" customWidth="1"/>
    <col min="15" max="15" width="10.140625" style="148" customWidth="1"/>
    <col min="16" max="16" width="12.42578125" style="148" customWidth="1"/>
    <col min="17" max="17" width="7.7109375" style="147" customWidth="1"/>
    <col min="18" max="18" width="7.28515625" style="147" customWidth="1"/>
    <col min="19" max="19" width="10.28515625" style="167" customWidth="1"/>
    <col min="20" max="20" width="9" style="167" customWidth="1"/>
    <col min="21" max="21" width="16" style="147" hidden="1" customWidth="1"/>
    <col min="22" max="22" width="0.140625" style="147" hidden="1" customWidth="1"/>
    <col min="23" max="23" width="0.42578125" style="147" hidden="1" customWidth="1"/>
    <col min="24" max="24" width="8.85546875" style="147" hidden="1" customWidth="1"/>
    <col min="25" max="25" width="13.5703125" style="147" customWidth="1"/>
    <col min="26" max="26" width="12.28515625" style="147" customWidth="1"/>
    <col min="27" max="27" width="11.28515625" style="147" customWidth="1"/>
    <col min="28" max="16384" width="8.85546875" style="147"/>
  </cols>
  <sheetData>
    <row r="1" spans="2:28">
      <c r="L1" s="242"/>
      <c r="M1" s="242"/>
      <c r="N1" s="242"/>
      <c r="O1" s="242" t="s">
        <v>164</v>
      </c>
      <c r="P1" s="242"/>
      <c r="Q1" s="242"/>
      <c r="R1" s="240"/>
      <c r="S1" s="241"/>
      <c r="T1" s="241"/>
    </row>
    <row r="2" spans="2:28">
      <c r="L2" s="273" t="s">
        <v>295</v>
      </c>
      <c r="M2" s="273"/>
      <c r="N2" s="273"/>
      <c r="O2" s="273"/>
      <c r="P2" s="273"/>
      <c r="Q2" s="273"/>
      <c r="R2" s="273"/>
      <c r="S2" s="273"/>
      <c r="T2" s="273"/>
    </row>
    <row r="3" spans="2:28">
      <c r="L3" s="273"/>
      <c r="M3" s="273"/>
      <c r="N3" s="273"/>
      <c r="O3" s="273"/>
      <c r="P3" s="273"/>
      <c r="Q3" s="273"/>
      <c r="R3" s="273"/>
      <c r="S3" s="273"/>
      <c r="T3" s="273"/>
    </row>
    <row r="4" spans="2:28" ht="25.5" customHeight="1">
      <c r="E4" s="239"/>
      <c r="L4" s="273" t="s">
        <v>335</v>
      </c>
      <c r="M4" s="273"/>
      <c r="N4" s="273"/>
      <c r="O4" s="273"/>
      <c r="P4" s="273"/>
      <c r="Q4" s="273"/>
      <c r="R4" s="273"/>
      <c r="S4" s="273"/>
      <c r="T4" s="243"/>
    </row>
    <row r="5" spans="2:28" ht="25.5" customHeight="1">
      <c r="L5" s="236"/>
      <c r="M5" s="236"/>
      <c r="N5" s="236"/>
      <c r="O5" s="236"/>
      <c r="P5" s="236"/>
      <c r="Q5" s="236"/>
      <c r="R5" s="236"/>
      <c r="S5" s="236"/>
      <c r="T5" s="165"/>
    </row>
    <row r="6" spans="2:28" ht="14.25">
      <c r="E6" s="328" t="s">
        <v>338</v>
      </c>
      <c r="F6" s="329"/>
      <c r="G6" s="329"/>
      <c r="H6" s="329"/>
      <c r="I6" s="329"/>
      <c r="J6" s="329"/>
      <c r="K6" s="329"/>
      <c r="L6" s="329"/>
      <c r="M6" s="329"/>
      <c r="N6" s="329"/>
      <c r="O6" s="329"/>
      <c r="P6" s="329"/>
      <c r="R6" s="3"/>
      <c r="S6" s="166"/>
      <c r="T6" s="166"/>
      <c r="U6" s="156"/>
      <c r="V6" s="156"/>
      <c r="W6" s="156"/>
      <c r="X6" s="156"/>
      <c r="Y6" s="156"/>
    </row>
    <row r="7" spans="2:28">
      <c r="E7" s="192"/>
      <c r="F7" s="193"/>
      <c r="G7" s="193"/>
      <c r="H7" s="193"/>
      <c r="I7" s="193"/>
      <c r="J7" s="193"/>
      <c r="K7" s="193"/>
      <c r="L7" s="193"/>
      <c r="M7" s="216"/>
      <c r="N7" s="216"/>
      <c r="O7" s="193"/>
      <c r="P7" s="193"/>
      <c r="Q7" s="156"/>
      <c r="R7" s="194"/>
      <c r="S7" s="166"/>
      <c r="T7" s="166"/>
      <c r="U7" s="156"/>
      <c r="V7" s="156"/>
      <c r="W7" s="156"/>
      <c r="X7" s="156"/>
      <c r="Y7" s="156"/>
    </row>
    <row r="8" spans="2:28" ht="15">
      <c r="B8" s="297" t="s">
        <v>34</v>
      </c>
      <c r="C8" s="297"/>
      <c r="D8" s="297"/>
      <c r="E8" s="297"/>
      <c r="F8" s="298"/>
      <c r="G8" s="278" t="s">
        <v>48</v>
      </c>
      <c r="H8" s="279"/>
      <c r="I8" s="279"/>
      <c r="J8" s="279"/>
      <c r="K8" s="279"/>
      <c r="L8" s="279"/>
      <c r="M8" s="279"/>
      <c r="N8" s="279"/>
      <c r="O8" s="279"/>
      <c r="P8" s="279"/>
      <c r="Q8" s="279"/>
      <c r="R8" s="279"/>
      <c r="S8" s="276"/>
      <c r="T8" s="277"/>
      <c r="U8" s="156"/>
      <c r="V8" s="156"/>
      <c r="W8" s="156"/>
      <c r="X8" s="156"/>
      <c r="Y8" s="268"/>
    </row>
    <row r="9" spans="2:28" ht="15">
      <c r="B9" s="274" t="s">
        <v>35</v>
      </c>
      <c r="C9" s="274"/>
      <c r="D9" s="274"/>
      <c r="E9" s="274"/>
      <c r="F9" s="274"/>
      <c r="G9" s="280" t="s">
        <v>41</v>
      </c>
      <c r="H9" s="279"/>
      <c r="I9" s="279"/>
      <c r="J9" s="279"/>
      <c r="K9" s="279"/>
      <c r="L9" s="279"/>
      <c r="M9" s="279"/>
      <c r="N9" s="279"/>
      <c r="O9" s="279"/>
      <c r="P9" s="279"/>
      <c r="Q9" s="279"/>
      <c r="R9" s="279"/>
      <c r="S9" s="287"/>
      <c r="T9" s="277"/>
      <c r="U9" s="156"/>
      <c r="V9" s="156"/>
      <c r="W9" s="156"/>
      <c r="X9" s="156"/>
      <c r="Y9" s="268"/>
    </row>
    <row r="10" spans="2:28" ht="15">
      <c r="B10" s="274" t="s">
        <v>36</v>
      </c>
      <c r="C10" s="274"/>
      <c r="D10" s="274"/>
      <c r="E10" s="274"/>
      <c r="F10" s="274"/>
      <c r="G10" s="280" t="s">
        <v>42</v>
      </c>
      <c r="H10" s="279"/>
      <c r="I10" s="279"/>
      <c r="J10" s="279"/>
      <c r="K10" s="279"/>
      <c r="L10" s="279"/>
      <c r="M10" s="279"/>
      <c r="N10" s="279"/>
      <c r="O10" s="279"/>
      <c r="P10" s="279"/>
      <c r="Q10" s="279"/>
      <c r="R10" s="279"/>
      <c r="S10" s="287"/>
      <c r="T10" s="277"/>
      <c r="U10" s="156"/>
      <c r="V10" s="156"/>
      <c r="W10" s="156"/>
      <c r="X10" s="156"/>
      <c r="Y10" s="268"/>
    </row>
    <row r="11" spans="2:28" ht="15">
      <c r="B11" s="274" t="s">
        <v>37</v>
      </c>
      <c r="C11" s="274"/>
      <c r="D11" s="274"/>
      <c r="E11" s="274"/>
      <c r="F11" s="274"/>
      <c r="G11" s="280" t="s">
        <v>47</v>
      </c>
      <c r="H11" s="279"/>
      <c r="I11" s="279"/>
      <c r="J11" s="279"/>
      <c r="K11" s="279"/>
      <c r="L11" s="279"/>
      <c r="M11" s="279"/>
      <c r="N11" s="279"/>
      <c r="O11" s="279"/>
      <c r="P11" s="279"/>
      <c r="Q11" s="279"/>
      <c r="R11" s="279"/>
      <c r="S11" s="287"/>
      <c r="T11" s="277"/>
      <c r="U11" s="156"/>
      <c r="V11" s="156"/>
      <c r="W11" s="156"/>
      <c r="X11" s="156"/>
      <c r="Y11" s="268"/>
      <c r="Z11" s="207"/>
      <c r="AA11" s="207"/>
      <c r="AB11" s="207"/>
    </row>
    <row r="12" spans="2:28" ht="15">
      <c r="B12" s="274" t="s">
        <v>38</v>
      </c>
      <c r="C12" s="274"/>
      <c r="D12" s="274"/>
      <c r="E12" s="274"/>
      <c r="F12" s="274"/>
      <c r="G12" s="280">
        <v>7810537558</v>
      </c>
      <c r="H12" s="279"/>
      <c r="I12" s="279"/>
      <c r="J12" s="279"/>
      <c r="K12" s="279"/>
      <c r="L12" s="279"/>
      <c r="M12" s="279"/>
      <c r="N12" s="279"/>
      <c r="O12" s="279"/>
      <c r="P12" s="279"/>
      <c r="Q12" s="279"/>
      <c r="R12" s="279"/>
      <c r="S12" s="287"/>
      <c r="T12" s="277"/>
      <c r="U12" s="156"/>
      <c r="V12" s="156"/>
      <c r="W12" s="156"/>
      <c r="X12" s="156"/>
      <c r="Y12" s="268"/>
      <c r="Z12" s="207"/>
      <c r="AA12" s="207"/>
      <c r="AB12" s="207"/>
    </row>
    <row r="13" spans="2:28" ht="15">
      <c r="B13" s="274" t="s">
        <v>39</v>
      </c>
      <c r="C13" s="274"/>
      <c r="D13" s="274"/>
      <c r="E13" s="274"/>
      <c r="F13" s="274"/>
      <c r="G13" s="280">
        <v>781001001</v>
      </c>
      <c r="H13" s="279"/>
      <c r="I13" s="279"/>
      <c r="J13" s="279"/>
      <c r="K13" s="279"/>
      <c r="L13" s="279"/>
      <c r="M13" s="279"/>
      <c r="N13" s="279"/>
      <c r="O13" s="279"/>
      <c r="P13" s="279"/>
      <c r="Q13" s="279"/>
      <c r="R13" s="279"/>
      <c r="S13" s="287"/>
      <c r="T13" s="277"/>
      <c r="U13" s="156"/>
      <c r="V13" s="156"/>
      <c r="W13" s="156"/>
      <c r="X13" s="156"/>
      <c r="Y13" s="268"/>
      <c r="Z13" s="207"/>
      <c r="AA13" s="207"/>
      <c r="AB13" s="207"/>
    </row>
    <row r="14" spans="2:28" ht="15">
      <c r="B14" s="274" t="s">
        <v>40</v>
      </c>
      <c r="C14" s="274"/>
      <c r="D14" s="274"/>
      <c r="E14" s="274"/>
      <c r="F14" s="274"/>
      <c r="G14" s="281">
        <v>40284564000</v>
      </c>
      <c r="H14" s="282"/>
      <c r="I14" s="282"/>
      <c r="J14" s="282"/>
      <c r="K14" s="282"/>
      <c r="L14" s="282"/>
      <c r="M14" s="282"/>
      <c r="N14" s="282"/>
      <c r="O14" s="282"/>
      <c r="P14" s="282"/>
      <c r="Q14" s="282"/>
      <c r="R14" s="282"/>
      <c r="S14" s="289"/>
      <c r="T14" s="290"/>
      <c r="U14" s="156"/>
      <c r="V14" s="156"/>
      <c r="W14" s="156"/>
      <c r="X14" s="156"/>
      <c r="Y14" s="268"/>
      <c r="Z14" s="207"/>
      <c r="AA14" s="207"/>
      <c r="AB14" s="207"/>
    </row>
    <row r="15" spans="2:28" ht="15">
      <c r="B15" s="162"/>
      <c r="C15" s="163"/>
      <c r="D15" s="163"/>
      <c r="E15" s="163"/>
      <c r="F15" s="163"/>
      <c r="G15" s="163"/>
      <c r="H15" s="163"/>
      <c r="I15" s="163"/>
      <c r="J15" s="163"/>
      <c r="K15" s="163"/>
      <c r="L15" s="163"/>
      <c r="M15" s="163"/>
      <c r="N15" s="163"/>
      <c r="O15" s="163"/>
      <c r="P15" s="163"/>
      <c r="Q15" s="163"/>
      <c r="R15" s="126" t="s">
        <v>54</v>
      </c>
      <c r="S15" s="287"/>
      <c r="T15" s="288"/>
      <c r="Y15" s="268"/>
      <c r="Z15" s="207"/>
      <c r="AA15" s="207"/>
      <c r="AB15" s="207"/>
    </row>
    <row r="16" spans="2:28">
      <c r="B16" s="291" t="s">
        <v>63</v>
      </c>
      <c r="C16" s="275" t="s">
        <v>145</v>
      </c>
      <c r="D16" s="275" t="s">
        <v>282</v>
      </c>
      <c r="E16" s="291" t="s">
        <v>0</v>
      </c>
      <c r="F16" s="291"/>
      <c r="G16" s="291"/>
      <c r="H16" s="291"/>
      <c r="I16" s="291"/>
      <c r="J16" s="291"/>
      <c r="K16" s="291"/>
      <c r="L16" s="291"/>
      <c r="M16" s="291"/>
      <c r="N16" s="291"/>
      <c r="O16" s="291"/>
      <c r="P16" s="291"/>
      <c r="Q16" s="291" t="s">
        <v>1</v>
      </c>
      <c r="R16" s="291" t="s">
        <v>15</v>
      </c>
      <c r="S16" s="295" t="s">
        <v>149</v>
      </c>
      <c r="T16" s="283" t="s">
        <v>50</v>
      </c>
      <c r="U16" s="149"/>
      <c r="Y16" s="268"/>
      <c r="Z16" s="207"/>
      <c r="AA16" s="207"/>
      <c r="AB16" s="207"/>
    </row>
    <row r="17" spans="2:29" ht="48" customHeight="1">
      <c r="B17" s="291"/>
      <c r="C17" s="275"/>
      <c r="D17" s="275"/>
      <c r="E17" s="291" t="s">
        <v>16</v>
      </c>
      <c r="F17" s="291" t="s">
        <v>17</v>
      </c>
      <c r="G17" s="292" t="s">
        <v>18</v>
      </c>
      <c r="H17" s="292"/>
      <c r="I17" s="292" t="s">
        <v>56</v>
      </c>
      <c r="J17" s="291" t="s">
        <v>19</v>
      </c>
      <c r="K17" s="291"/>
      <c r="L17" s="291" t="s">
        <v>104</v>
      </c>
      <c r="M17" s="299" t="s">
        <v>298</v>
      </c>
      <c r="N17" s="300"/>
      <c r="O17" s="291" t="s">
        <v>23</v>
      </c>
      <c r="P17" s="291"/>
      <c r="Q17" s="291"/>
      <c r="R17" s="291"/>
      <c r="S17" s="295"/>
      <c r="T17" s="283"/>
      <c r="U17" s="149"/>
      <c r="Y17" s="268"/>
      <c r="Z17" s="207"/>
      <c r="AA17" s="207"/>
      <c r="AB17" s="207"/>
    </row>
    <row r="18" spans="2:29" ht="147.75" customHeight="1">
      <c r="B18" s="291"/>
      <c r="C18" s="275"/>
      <c r="D18" s="275"/>
      <c r="E18" s="291"/>
      <c r="F18" s="291"/>
      <c r="G18" s="125" t="s">
        <v>2</v>
      </c>
      <c r="H18" s="125" t="s">
        <v>20</v>
      </c>
      <c r="I18" s="292"/>
      <c r="J18" s="124" t="s">
        <v>21</v>
      </c>
      <c r="K18" s="124" t="s">
        <v>22</v>
      </c>
      <c r="L18" s="291"/>
      <c r="M18" s="217" t="s">
        <v>299</v>
      </c>
      <c r="N18" s="217" t="s">
        <v>300</v>
      </c>
      <c r="O18" s="123" t="s">
        <v>24</v>
      </c>
      <c r="P18" s="123" t="s">
        <v>26</v>
      </c>
      <c r="Q18" s="291"/>
      <c r="R18" s="291"/>
      <c r="S18" s="296"/>
      <c r="T18" s="284"/>
      <c r="U18" s="150"/>
      <c r="V18" s="149"/>
      <c r="W18" s="149"/>
      <c r="X18" s="149"/>
      <c r="Y18" s="269"/>
      <c r="Z18" s="207"/>
      <c r="AA18" s="207"/>
      <c r="AB18" s="207"/>
    </row>
    <row r="19" spans="2:29">
      <c r="B19" s="124">
        <v>1</v>
      </c>
      <c r="C19" s="123">
        <v>2</v>
      </c>
      <c r="D19" s="123">
        <v>3</v>
      </c>
      <c r="E19" s="58">
        <v>4</v>
      </c>
      <c r="F19" s="58">
        <v>5</v>
      </c>
      <c r="G19" s="58">
        <v>6</v>
      </c>
      <c r="H19" s="58">
        <v>7</v>
      </c>
      <c r="I19" s="58">
        <v>8</v>
      </c>
      <c r="J19" s="124">
        <v>9</v>
      </c>
      <c r="K19" s="124">
        <v>10</v>
      </c>
      <c r="L19" s="124">
        <v>11</v>
      </c>
      <c r="M19" s="221">
        <v>12</v>
      </c>
      <c r="N19" s="217">
        <v>13</v>
      </c>
      <c r="O19" s="123" t="s">
        <v>304</v>
      </c>
      <c r="P19" s="123" t="s">
        <v>305</v>
      </c>
      <c r="Q19" s="124">
        <v>16</v>
      </c>
      <c r="R19" s="164">
        <v>17</v>
      </c>
      <c r="S19" s="12">
        <v>18</v>
      </c>
      <c r="T19" s="12">
        <v>19</v>
      </c>
      <c r="U19" s="149"/>
      <c r="V19" s="149"/>
      <c r="W19" s="149"/>
      <c r="X19" s="149"/>
      <c r="Y19" s="150"/>
      <c r="Z19" s="207"/>
      <c r="AA19" s="207"/>
      <c r="AB19" s="207"/>
    </row>
    <row r="20" spans="2:29" ht="31.5" customHeight="1">
      <c r="B20" s="160"/>
      <c r="C20" s="61"/>
      <c r="D20" s="170"/>
      <c r="E20" s="78"/>
      <c r="F20" s="171" t="s">
        <v>45</v>
      </c>
      <c r="G20" s="172"/>
      <c r="H20" s="173"/>
      <c r="I20" s="174"/>
      <c r="J20" s="174"/>
      <c r="K20" s="31"/>
      <c r="L20" s="6"/>
      <c r="M20" s="6"/>
      <c r="N20" s="6"/>
      <c r="O20" s="61"/>
      <c r="P20" s="61"/>
      <c r="Q20" s="160"/>
      <c r="R20" s="63"/>
      <c r="S20" s="160"/>
      <c r="T20" s="175"/>
      <c r="U20" s="168"/>
      <c r="V20" s="149"/>
      <c r="W20" s="149"/>
      <c r="X20" s="149"/>
      <c r="Y20" s="268"/>
      <c r="Z20" s="207"/>
      <c r="AA20" s="226"/>
      <c r="AB20" s="207"/>
    </row>
    <row r="21" spans="2:29" ht="25.5" customHeight="1">
      <c r="B21" s="160"/>
      <c r="C21" s="176"/>
      <c r="D21" s="177"/>
      <c r="E21" s="150"/>
      <c r="F21" s="224" t="s">
        <v>44</v>
      </c>
      <c r="G21" s="178"/>
      <c r="H21" s="179"/>
      <c r="I21" s="180"/>
      <c r="J21" s="181"/>
      <c r="K21" s="160"/>
      <c r="L21" s="6"/>
      <c r="M21" s="6"/>
      <c r="N21" s="6"/>
      <c r="O21" s="61"/>
      <c r="P21" s="61"/>
      <c r="Q21" s="160"/>
      <c r="R21" s="63"/>
      <c r="S21" s="160"/>
      <c r="T21" s="175"/>
      <c r="U21" s="149"/>
      <c r="V21" s="149"/>
      <c r="W21" s="149"/>
      <c r="X21" s="149"/>
      <c r="Y21" s="269"/>
      <c r="Z21" s="207"/>
      <c r="AA21" s="226"/>
      <c r="AB21" s="207"/>
    </row>
    <row r="22" spans="2:29" ht="42.75" customHeight="1">
      <c r="B22" s="234">
        <v>2</v>
      </c>
      <c r="C22" s="234" t="s">
        <v>252</v>
      </c>
      <c r="D22" s="235" t="s">
        <v>117</v>
      </c>
      <c r="E22" s="235" t="s">
        <v>318</v>
      </c>
      <c r="F22" s="208" t="s">
        <v>294</v>
      </c>
      <c r="G22" s="234">
        <v>796</v>
      </c>
      <c r="H22" s="234" t="s">
        <v>6</v>
      </c>
      <c r="I22" s="234">
        <v>7</v>
      </c>
      <c r="J22" s="183">
        <v>428400000000</v>
      </c>
      <c r="K22" s="229" t="s">
        <v>3</v>
      </c>
      <c r="L22" s="244">
        <v>223554</v>
      </c>
      <c r="M22" s="244">
        <v>223554</v>
      </c>
      <c r="N22" s="244"/>
      <c r="O22" s="245" t="s">
        <v>291</v>
      </c>
      <c r="P22" s="246" t="s">
        <v>297</v>
      </c>
      <c r="Q22" s="271" t="s">
        <v>7</v>
      </c>
      <c r="R22" s="229" t="s">
        <v>5</v>
      </c>
      <c r="S22" s="229" t="s">
        <v>283</v>
      </c>
      <c r="T22" s="229" t="s">
        <v>293</v>
      </c>
      <c r="U22" s="152"/>
      <c r="V22" s="155"/>
      <c r="W22" s="155"/>
      <c r="X22" s="155"/>
      <c r="Y22" s="157"/>
      <c r="Z22" s="207"/>
      <c r="AA22" s="226"/>
      <c r="AB22" s="207"/>
    </row>
    <row r="23" spans="2:29" ht="73.5" customHeight="1">
      <c r="B23" s="182">
        <v>6</v>
      </c>
      <c r="C23" s="31" t="s">
        <v>248</v>
      </c>
      <c r="D23" s="229" t="s">
        <v>334</v>
      </c>
      <c r="E23" s="229" t="s">
        <v>332</v>
      </c>
      <c r="F23" s="232" t="s">
        <v>294</v>
      </c>
      <c r="G23" s="31">
        <v>796</v>
      </c>
      <c r="H23" s="31" t="s">
        <v>6</v>
      </c>
      <c r="I23" s="234">
        <v>1</v>
      </c>
      <c r="J23" s="183">
        <v>428400000000</v>
      </c>
      <c r="K23" s="235" t="s">
        <v>3</v>
      </c>
      <c r="L23" s="184">
        <v>1167000</v>
      </c>
      <c r="M23" s="184">
        <v>1167000</v>
      </c>
      <c r="N23" s="184"/>
      <c r="O23" s="245" t="s">
        <v>317</v>
      </c>
      <c r="P23" s="246" t="s">
        <v>333</v>
      </c>
      <c r="Q23" s="31" t="s">
        <v>339</v>
      </c>
      <c r="R23" s="235" t="s">
        <v>5</v>
      </c>
      <c r="S23" s="235"/>
      <c r="T23" s="235" t="s">
        <v>293</v>
      </c>
      <c r="U23" s="152"/>
      <c r="V23" s="155"/>
      <c r="W23" s="155"/>
      <c r="X23" s="155"/>
      <c r="Y23" s="157"/>
      <c r="Z23" s="207"/>
      <c r="AA23" s="226"/>
      <c r="AB23" s="207"/>
    </row>
    <row r="24" spans="2:29" ht="73.5" customHeight="1">
      <c r="B24" s="31">
        <v>78</v>
      </c>
      <c r="C24" s="31" t="s">
        <v>252</v>
      </c>
      <c r="D24" s="31" t="s">
        <v>117</v>
      </c>
      <c r="E24" s="31" t="s">
        <v>319</v>
      </c>
      <c r="F24" s="39" t="s">
        <v>320</v>
      </c>
      <c r="G24" s="31">
        <v>796</v>
      </c>
      <c r="H24" s="31" t="s">
        <v>6</v>
      </c>
      <c r="I24" s="31">
        <v>1</v>
      </c>
      <c r="J24" s="77">
        <v>428400000000</v>
      </c>
      <c r="K24" s="31" t="s">
        <v>3</v>
      </c>
      <c r="L24" s="55">
        <v>227000</v>
      </c>
      <c r="M24" s="55">
        <v>227000</v>
      </c>
      <c r="N24" s="55"/>
      <c r="O24" s="247" t="s">
        <v>317</v>
      </c>
      <c r="P24" s="248" t="s">
        <v>297</v>
      </c>
      <c r="Q24" s="31" t="s">
        <v>339</v>
      </c>
      <c r="R24" s="31" t="s">
        <v>5</v>
      </c>
      <c r="S24" s="31" t="s">
        <v>283</v>
      </c>
      <c r="T24" s="31" t="s">
        <v>293</v>
      </c>
      <c r="U24" s="205"/>
      <c r="V24" s="206"/>
      <c r="W24" s="206"/>
      <c r="X24" s="267"/>
      <c r="Y24" s="157"/>
      <c r="Z24" s="222"/>
      <c r="AA24" s="226"/>
      <c r="AB24" s="207"/>
      <c r="AC24" s="207"/>
    </row>
    <row r="25" spans="2:29" ht="18.75" customHeight="1">
      <c r="B25" s="186"/>
      <c r="C25" s="186"/>
      <c r="D25" s="249"/>
      <c r="E25" s="249"/>
      <c r="F25" s="250"/>
      <c r="G25" s="251"/>
      <c r="H25" s="251"/>
      <c r="I25" s="186"/>
      <c r="J25" s="202"/>
      <c r="K25" s="186"/>
      <c r="L25" s="203"/>
      <c r="M25" s="203"/>
      <c r="N25" s="203"/>
      <c r="O25" s="187"/>
      <c r="P25" s="252"/>
      <c r="Q25" s="186"/>
      <c r="R25" s="186"/>
      <c r="S25" s="186"/>
      <c r="T25" s="186"/>
      <c r="U25" s="253"/>
      <c r="V25" s="254"/>
      <c r="W25" s="254"/>
      <c r="X25" s="255"/>
      <c r="Y25" s="270"/>
      <c r="Z25" s="207"/>
      <c r="AA25" s="226"/>
      <c r="AB25" s="207"/>
    </row>
    <row r="26" spans="2:29" ht="27" customHeight="1">
      <c r="B26" s="182"/>
      <c r="C26" s="200"/>
      <c r="D26" s="211"/>
      <c r="E26" s="151"/>
      <c r="F26" s="223" t="s">
        <v>33</v>
      </c>
      <c r="G26" s="209"/>
      <c r="H26" s="209"/>
      <c r="I26" s="188"/>
      <c r="J26" s="212"/>
      <c r="K26" s="213"/>
      <c r="L26" s="214"/>
      <c r="M26" s="214"/>
      <c r="N26" s="214"/>
      <c r="O26" s="215"/>
      <c r="P26" s="215"/>
      <c r="Q26" s="213"/>
      <c r="R26" s="213"/>
      <c r="S26" s="213"/>
      <c r="T26" s="213"/>
      <c r="U26" s="152"/>
      <c r="V26" s="155"/>
      <c r="W26" s="155"/>
      <c r="X26" s="155"/>
      <c r="Y26" s="157"/>
      <c r="Z26" s="207"/>
      <c r="AA26" s="226"/>
      <c r="AB26" s="207"/>
    </row>
    <row r="27" spans="2:29" ht="52.5" customHeight="1">
      <c r="B27" s="31">
        <v>81</v>
      </c>
      <c r="C27" s="31" t="s">
        <v>329</v>
      </c>
      <c r="D27" s="31" t="s">
        <v>330</v>
      </c>
      <c r="E27" s="31" t="s">
        <v>340</v>
      </c>
      <c r="F27" s="39" t="s">
        <v>331</v>
      </c>
      <c r="G27" s="234">
        <v>796</v>
      </c>
      <c r="H27" s="234" t="s">
        <v>6</v>
      </c>
      <c r="I27" s="229">
        <v>1</v>
      </c>
      <c r="J27" s="77">
        <v>428400000000</v>
      </c>
      <c r="K27" s="31" t="s">
        <v>302</v>
      </c>
      <c r="L27" s="55">
        <v>1273520</v>
      </c>
      <c r="M27" s="55">
        <v>1273520</v>
      </c>
      <c r="N27" s="55"/>
      <c r="O27" s="247" t="s">
        <v>317</v>
      </c>
      <c r="P27" s="247" t="s">
        <v>289</v>
      </c>
      <c r="Q27" s="31" t="s">
        <v>341</v>
      </c>
      <c r="R27" s="31" t="s">
        <v>5</v>
      </c>
      <c r="S27" s="31"/>
      <c r="T27" s="31" t="s">
        <v>290</v>
      </c>
      <c r="U27" s="256"/>
      <c r="V27" s="204"/>
      <c r="W27" s="204"/>
      <c r="X27" s="204"/>
      <c r="Y27" s="270"/>
      <c r="Z27" s="222"/>
      <c r="AA27" s="230"/>
      <c r="AB27" s="231"/>
      <c r="AC27" s="231"/>
    </row>
    <row r="28" spans="2:29" ht="12" customHeight="1">
      <c r="B28" s="234"/>
      <c r="C28" s="234"/>
      <c r="D28" s="234"/>
      <c r="E28" s="234"/>
      <c r="F28" s="234"/>
      <c r="G28" s="234"/>
      <c r="H28" s="234"/>
      <c r="I28" s="127"/>
      <c r="J28" s="30"/>
      <c r="K28" s="234"/>
      <c r="L28" s="6"/>
      <c r="M28" s="6"/>
      <c r="N28" s="6"/>
      <c r="O28" s="233"/>
      <c r="P28" s="233"/>
      <c r="Q28" s="234"/>
      <c r="R28" s="234"/>
      <c r="S28" s="234"/>
      <c r="T28" s="234"/>
      <c r="U28" s="152"/>
      <c r="V28" s="155"/>
      <c r="W28" s="155"/>
      <c r="X28" s="155"/>
      <c r="Y28" s="157"/>
      <c r="Z28" s="207"/>
      <c r="AA28" s="226"/>
      <c r="AB28" s="207"/>
    </row>
    <row r="29" spans="2:29" s="219" customFormat="1" ht="83.25" customHeight="1">
      <c r="B29" s="31">
        <v>80</v>
      </c>
      <c r="C29" s="31" t="s">
        <v>323</v>
      </c>
      <c r="D29" s="31" t="s">
        <v>324</v>
      </c>
      <c r="E29" s="31" t="s">
        <v>325</v>
      </c>
      <c r="F29" s="237" t="s">
        <v>326</v>
      </c>
      <c r="G29" s="31">
        <v>876</v>
      </c>
      <c r="H29" s="31" t="s">
        <v>301</v>
      </c>
      <c r="I29" s="186">
        <v>1</v>
      </c>
      <c r="J29" s="77">
        <v>42840000000</v>
      </c>
      <c r="K29" s="31" t="s">
        <v>3</v>
      </c>
      <c r="L29" s="55">
        <v>176836.67</v>
      </c>
      <c r="M29" s="55">
        <v>176836.67</v>
      </c>
      <c r="N29" s="55"/>
      <c r="O29" s="247" t="s">
        <v>317</v>
      </c>
      <c r="P29" s="247" t="s">
        <v>292</v>
      </c>
      <c r="Q29" s="31" t="s">
        <v>342</v>
      </c>
      <c r="R29" s="31" t="s">
        <v>5</v>
      </c>
      <c r="S29" s="31"/>
      <c r="T29" s="31" t="s">
        <v>314</v>
      </c>
      <c r="U29" s="256"/>
      <c r="V29" s="204"/>
      <c r="W29" s="204"/>
      <c r="X29" s="204"/>
      <c r="Y29" s="75"/>
      <c r="Z29" s="218"/>
      <c r="AA29" s="225"/>
      <c r="AB29" s="218"/>
    </row>
    <row r="30" spans="2:29" ht="15" customHeight="1">
      <c r="B30" s="188"/>
      <c r="C30" s="233"/>
      <c r="D30" s="233"/>
      <c r="E30" s="234"/>
      <c r="F30" s="234"/>
      <c r="G30" s="234"/>
      <c r="H30" s="234"/>
      <c r="I30" s="234"/>
      <c r="J30" s="30"/>
      <c r="K30" s="234"/>
      <c r="L30" s="6"/>
      <c r="M30" s="6"/>
      <c r="N30" s="6"/>
      <c r="O30" s="233"/>
      <c r="P30" s="233"/>
      <c r="Q30" s="234"/>
      <c r="R30" s="234"/>
      <c r="S30" s="234"/>
      <c r="T30" s="234"/>
      <c r="U30" s="154"/>
      <c r="V30" s="155"/>
      <c r="W30" s="155"/>
      <c r="X30" s="155"/>
      <c r="Y30" s="157"/>
      <c r="Z30" s="207"/>
      <c r="AA30" s="226"/>
      <c r="AB30" s="207"/>
    </row>
    <row r="31" spans="2:29" ht="27" customHeight="1">
      <c r="B31" s="234"/>
      <c r="C31" s="176"/>
      <c r="D31" s="177"/>
      <c r="E31" s="227"/>
      <c r="F31" s="210" t="s">
        <v>43</v>
      </c>
      <c r="G31" s="210"/>
      <c r="H31" s="197"/>
      <c r="I31" s="198"/>
      <c r="J31" s="183"/>
      <c r="K31" s="235"/>
      <c r="L31" s="184"/>
      <c r="M31" s="184"/>
      <c r="N31" s="184"/>
      <c r="O31" s="176"/>
      <c r="P31" s="185"/>
      <c r="Q31" s="235"/>
      <c r="R31" s="235"/>
      <c r="S31" s="235"/>
      <c r="T31" s="235"/>
      <c r="U31" s="153"/>
      <c r="V31" s="155"/>
      <c r="W31" s="155"/>
      <c r="X31" s="155"/>
      <c r="Y31" s="157"/>
      <c r="Z31" s="207"/>
      <c r="AA31" s="226"/>
      <c r="AB31" s="207"/>
    </row>
    <row r="32" spans="2:29" s="158" customFormat="1" ht="14.25" customHeight="1">
      <c r="B32" s="234"/>
      <c r="C32" s="182"/>
      <c r="D32" s="182"/>
      <c r="E32" s="182"/>
      <c r="F32" s="182"/>
      <c r="G32" s="182"/>
      <c r="H32" s="182"/>
      <c r="I32" s="182"/>
      <c r="J32" s="195"/>
      <c r="K32" s="182"/>
      <c r="L32" s="199"/>
      <c r="M32" s="199"/>
      <c r="N32" s="199"/>
      <c r="O32" s="200"/>
      <c r="P32" s="200"/>
      <c r="Q32" s="182"/>
      <c r="R32" s="182"/>
      <c r="S32" s="182"/>
      <c r="T32" s="182"/>
      <c r="U32" s="196"/>
      <c r="V32" s="155"/>
      <c r="W32" s="155"/>
      <c r="X32" s="155"/>
      <c r="Y32" s="157"/>
      <c r="Z32" s="238"/>
      <c r="AA32" s="226"/>
      <c r="AB32" s="238"/>
    </row>
    <row r="33" spans="2:28" s="158" customFormat="1" ht="97.5" customHeight="1">
      <c r="B33" s="81">
        <v>79</v>
      </c>
      <c r="C33" s="229" t="s">
        <v>306</v>
      </c>
      <c r="D33" s="229" t="s">
        <v>307</v>
      </c>
      <c r="E33" s="229" t="s">
        <v>321</v>
      </c>
      <c r="F33" s="257" t="s">
        <v>308</v>
      </c>
      <c r="G33" s="31">
        <v>362</v>
      </c>
      <c r="H33" s="31" t="s">
        <v>225</v>
      </c>
      <c r="I33" s="31">
        <v>36</v>
      </c>
      <c r="J33" s="258">
        <v>40000000000</v>
      </c>
      <c r="K33" s="229" t="s">
        <v>3</v>
      </c>
      <c r="L33" s="244">
        <v>776832</v>
      </c>
      <c r="M33" s="244">
        <v>98868</v>
      </c>
      <c r="N33" s="244">
        <v>677964</v>
      </c>
      <c r="O33" s="245" t="s">
        <v>317</v>
      </c>
      <c r="P33" s="245" t="s">
        <v>322</v>
      </c>
      <c r="Q33" s="229" t="s">
        <v>13</v>
      </c>
      <c r="R33" s="229" t="s">
        <v>12</v>
      </c>
      <c r="S33" s="229"/>
      <c r="T33" s="81" t="s">
        <v>53</v>
      </c>
      <c r="U33" s="256"/>
      <c r="V33" s="204"/>
      <c r="W33" s="204"/>
      <c r="X33" s="204"/>
      <c r="Y33" s="270"/>
      <c r="Z33" s="222"/>
      <c r="AA33" s="226"/>
      <c r="AB33" s="238"/>
    </row>
    <row r="34" spans="2:28" s="218" customFormat="1" ht="82.5" customHeight="1">
      <c r="B34" s="31">
        <v>82</v>
      </c>
      <c r="C34" s="31" t="s">
        <v>312</v>
      </c>
      <c r="D34" s="31" t="s">
        <v>311</v>
      </c>
      <c r="E34" s="31" t="s">
        <v>327</v>
      </c>
      <c r="F34" s="31" t="s">
        <v>328</v>
      </c>
      <c r="G34" s="31">
        <v>876</v>
      </c>
      <c r="H34" s="31" t="s">
        <v>14</v>
      </c>
      <c r="I34" s="31">
        <v>1</v>
      </c>
      <c r="J34" s="77">
        <v>40000000000</v>
      </c>
      <c r="K34" s="31" t="s">
        <v>3</v>
      </c>
      <c r="L34" s="55">
        <v>126450</v>
      </c>
      <c r="M34" s="55">
        <v>126450</v>
      </c>
      <c r="N34" s="220"/>
      <c r="O34" s="247" t="s">
        <v>317</v>
      </c>
      <c r="P34" s="247" t="s">
        <v>309</v>
      </c>
      <c r="Q34" s="31" t="s">
        <v>13</v>
      </c>
      <c r="R34" s="31" t="s">
        <v>12</v>
      </c>
      <c r="S34" s="31"/>
      <c r="T34" s="31" t="s">
        <v>310</v>
      </c>
      <c r="U34" s="201"/>
      <c r="V34" s="206"/>
      <c r="W34" s="206"/>
      <c r="X34" s="267"/>
      <c r="Y34" s="157"/>
      <c r="Z34" s="222"/>
      <c r="AA34" s="225"/>
    </row>
    <row r="35" spans="2:28" s="218" customFormat="1" ht="18" customHeight="1">
      <c r="B35" s="182"/>
      <c r="C35" s="234"/>
      <c r="D35" s="234"/>
      <c r="E35" s="234"/>
      <c r="F35" s="234"/>
      <c r="G35" s="234"/>
      <c r="H35" s="234"/>
      <c r="I35" s="234"/>
      <c r="J35" s="30"/>
      <c r="K35" s="234"/>
      <c r="L35" s="6"/>
      <c r="M35" s="6"/>
      <c r="N35" s="37"/>
      <c r="O35" s="233"/>
      <c r="P35" s="233"/>
      <c r="Q35" s="234"/>
      <c r="R35" s="234"/>
      <c r="S35" s="234"/>
      <c r="T35" s="234"/>
      <c r="U35" s="201"/>
      <c r="V35" s="206"/>
      <c r="W35" s="206"/>
      <c r="X35" s="267"/>
      <c r="Y35" s="157"/>
      <c r="Z35" s="222"/>
      <c r="AA35" s="225"/>
    </row>
    <row r="36" spans="2:28" s="218" customFormat="1" ht="129.75" customHeight="1">
      <c r="B36" s="182">
        <v>72</v>
      </c>
      <c r="C36" s="234" t="s">
        <v>315</v>
      </c>
      <c r="D36" s="234" t="s">
        <v>316</v>
      </c>
      <c r="E36" s="31" t="s">
        <v>337</v>
      </c>
      <c r="F36" s="234" t="s">
        <v>313</v>
      </c>
      <c r="G36" s="234">
        <v>876</v>
      </c>
      <c r="H36" s="234" t="s">
        <v>14</v>
      </c>
      <c r="I36" s="234">
        <v>1</v>
      </c>
      <c r="J36" s="30">
        <v>40000000000</v>
      </c>
      <c r="K36" s="234" t="s">
        <v>3</v>
      </c>
      <c r="L36" s="6">
        <v>250000</v>
      </c>
      <c r="M36" s="6">
        <v>250000</v>
      </c>
      <c r="N36" s="37"/>
      <c r="O36" s="233" t="s">
        <v>296</v>
      </c>
      <c r="P36" s="233" t="s">
        <v>303</v>
      </c>
      <c r="Q36" s="234" t="s">
        <v>13</v>
      </c>
      <c r="R36" s="234" t="s">
        <v>12</v>
      </c>
      <c r="S36" s="234"/>
      <c r="T36" s="234" t="s">
        <v>314</v>
      </c>
      <c r="U36" s="201"/>
      <c r="V36" s="206"/>
      <c r="W36" s="206"/>
      <c r="X36" s="267"/>
      <c r="Y36" s="157"/>
      <c r="Z36" s="222"/>
      <c r="AA36" s="225"/>
    </row>
    <row r="37" spans="2:28" ht="15.75" customHeight="1">
      <c r="B37" s="234"/>
      <c r="C37" s="182"/>
      <c r="D37" s="182"/>
      <c r="E37" s="182"/>
      <c r="F37" s="182"/>
      <c r="G37" s="234"/>
      <c r="H37" s="234"/>
      <c r="I37" s="234"/>
      <c r="J37" s="30"/>
      <c r="K37" s="234"/>
      <c r="L37" s="6"/>
      <c r="M37" s="228"/>
      <c r="N37" s="228"/>
      <c r="O37" s="233"/>
      <c r="P37" s="233"/>
      <c r="Q37" s="234"/>
      <c r="R37" s="234"/>
      <c r="S37" s="234"/>
      <c r="T37" s="234"/>
      <c r="U37" s="201"/>
      <c r="V37" s="206"/>
      <c r="W37" s="206"/>
      <c r="X37" s="267"/>
      <c r="Y37" s="157"/>
      <c r="Z37" s="207"/>
      <c r="AA37" s="226"/>
      <c r="AB37" s="207"/>
    </row>
    <row r="38" spans="2:28">
      <c r="B38" s="122"/>
      <c r="C38" s="189"/>
      <c r="D38" s="189"/>
      <c r="E38" s="122"/>
      <c r="F38" s="122"/>
      <c r="G38" s="122"/>
      <c r="H38" s="122"/>
      <c r="I38" s="122"/>
      <c r="J38" s="122"/>
      <c r="K38" s="122"/>
      <c r="L38" s="190"/>
      <c r="M38" s="190"/>
      <c r="N38" s="190"/>
      <c r="O38" s="189"/>
      <c r="P38" s="191"/>
      <c r="Q38" s="122"/>
      <c r="R38" s="122"/>
      <c r="S38" s="122"/>
      <c r="T38" s="122"/>
      <c r="U38" s="155"/>
      <c r="V38" s="155"/>
      <c r="W38" s="155"/>
      <c r="X38" s="155"/>
      <c r="Y38" s="155"/>
      <c r="Z38" s="149"/>
      <c r="AA38" s="207"/>
      <c r="AB38" s="207"/>
    </row>
    <row r="39" spans="2:28">
      <c r="B39" s="122"/>
      <c r="C39" s="189"/>
      <c r="D39" s="189"/>
      <c r="E39" s="122"/>
      <c r="F39" s="122"/>
      <c r="G39" s="122"/>
      <c r="H39" s="122"/>
      <c r="I39" s="122"/>
      <c r="J39" s="122"/>
      <c r="K39" s="122"/>
      <c r="L39" s="190"/>
      <c r="M39" s="190"/>
      <c r="N39" s="190"/>
      <c r="O39" s="189"/>
      <c r="P39" s="191"/>
      <c r="Q39" s="122"/>
      <c r="R39" s="122"/>
      <c r="S39" s="122"/>
      <c r="T39" s="122"/>
      <c r="U39" s="155"/>
      <c r="V39" s="155"/>
      <c r="W39" s="155"/>
      <c r="X39" s="155"/>
      <c r="Y39" s="155"/>
      <c r="Z39" s="156"/>
    </row>
    <row r="40" spans="2:28">
      <c r="B40" s="272"/>
      <c r="C40" s="272"/>
      <c r="D40" s="272"/>
      <c r="E40" s="272"/>
      <c r="F40" s="272"/>
      <c r="G40" s="272"/>
      <c r="H40" s="272"/>
      <c r="I40" s="272"/>
      <c r="J40" s="272"/>
      <c r="K40" s="272"/>
      <c r="L40" s="272"/>
      <c r="M40" s="272"/>
      <c r="N40" s="272"/>
      <c r="O40" s="272"/>
      <c r="P40" s="272"/>
      <c r="Q40" s="272"/>
      <c r="R40" s="272"/>
      <c r="S40" s="272"/>
      <c r="T40" s="272"/>
      <c r="U40" s="238"/>
      <c r="V40" s="238"/>
      <c r="W40" s="238"/>
      <c r="X40" s="238"/>
      <c r="Y40" s="238"/>
      <c r="Z40" s="156"/>
    </row>
    <row r="41" spans="2:28" ht="14.25">
      <c r="B41" s="285" t="s">
        <v>336</v>
      </c>
      <c r="C41" s="285"/>
      <c r="D41" s="285"/>
      <c r="E41" s="285"/>
      <c r="F41" s="285"/>
      <c r="G41" s="285"/>
      <c r="H41" s="285"/>
      <c r="I41" s="285"/>
      <c r="J41" s="285"/>
      <c r="K41" s="285"/>
      <c r="L41" s="285"/>
      <c r="M41" s="285"/>
      <c r="N41" s="285"/>
      <c r="O41" s="285"/>
      <c r="P41" s="285"/>
      <c r="Q41" s="285"/>
      <c r="R41" s="285"/>
      <c r="S41" s="285"/>
      <c r="T41" s="285"/>
      <c r="U41" s="285"/>
      <c r="V41" s="238"/>
      <c r="W41" s="238"/>
      <c r="X41" s="238"/>
      <c r="Y41" s="238"/>
      <c r="Z41" s="156"/>
    </row>
    <row r="42" spans="2:28">
      <c r="B42" s="286"/>
      <c r="C42" s="286"/>
      <c r="D42" s="286"/>
      <c r="E42" s="286"/>
      <c r="F42" s="286"/>
      <c r="G42" s="286"/>
      <c r="H42" s="286"/>
      <c r="I42" s="286"/>
      <c r="J42" s="286"/>
      <c r="K42" s="286"/>
      <c r="L42" s="286"/>
      <c r="M42" s="286"/>
      <c r="N42" s="286"/>
      <c r="O42" s="286"/>
      <c r="P42" s="286"/>
      <c r="Q42" s="286"/>
      <c r="R42" s="286"/>
      <c r="S42" s="286"/>
      <c r="T42" s="286"/>
      <c r="U42" s="286"/>
      <c r="V42" s="238"/>
      <c r="W42" s="238"/>
      <c r="X42" s="238"/>
      <c r="Y42" s="238"/>
      <c r="Z42" s="156"/>
    </row>
    <row r="43" spans="2:28">
      <c r="B43" s="286"/>
      <c r="C43" s="286"/>
      <c r="D43" s="286"/>
      <c r="E43" s="286"/>
      <c r="F43" s="286"/>
      <c r="G43" s="286"/>
      <c r="H43" s="286"/>
      <c r="I43" s="286"/>
      <c r="J43" s="286"/>
      <c r="K43" s="286"/>
      <c r="L43" s="286"/>
      <c r="M43" s="286"/>
      <c r="N43" s="286"/>
      <c r="O43" s="286"/>
      <c r="P43" s="286"/>
      <c r="Q43" s="286"/>
      <c r="R43" s="286"/>
      <c r="S43" s="286"/>
      <c r="T43" s="286"/>
      <c r="U43" s="286"/>
      <c r="V43" s="238"/>
      <c r="W43" s="238"/>
      <c r="X43" s="238"/>
      <c r="Y43" s="238"/>
      <c r="Z43" s="156"/>
    </row>
    <row r="44" spans="2:28" ht="14.25">
      <c r="B44" s="285"/>
      <c r="C44" s="285"/>
      <c r="D44" s="285"/>
      <c r="E44" s="285"/>
      <c r="F44" s="285"/>
      <c r="G44" s="285"/>
      <c r="H44" s="285"/>
      <c r="I44" s="285"/>
      <c r="J44" s="285"/>
      <c r="K44" s="285"/>
      <c r="L44" s="285"/>
      <c r="M44" s="285"/>
      <c r="N44" s="285"/>
      <c r="O44" s="285"/>
      <c r="P44" s="285"/>
      <c r="Q44" s="285"/>
      <c r="R44" s="285"/>
      <c r="S44" s="285"/>
      <c r="T44" s="285"/>
      <c r="U44" s="285"/>
      <c r="V44" s="238"/>
      <c r="W44" s="238"/>
      <c r="X44" s="238"/>
      <c r="Y44" s="238"/>
      <c r="Z44" s="156"/>
    </row>
    <row r="45" spans="2:28">
      <c r="B45" s="286"/>
      <c r="C45" s="286"/>
      <c r="D45" s="286"/>
      <c r="E45" s="286"/>
      <c r="F45" s="286"/>
      <c r="G45" s="286"/>
      <c r="H45" s="286"/>
      <c r="I45" s="286"/>
      <c r="J45" s="286"/>
      <c r="K45" s="286"/>
      <c r="L45" s="286"/>
      <c r="M45" s="286"/>
      <c r="N45" s="286"/>
      <c r="O45" s="286"/>
      <c r="P45" s="286"/>
      <c r="Q45" s="286"/>
      <c r="R45" s="286"/>
      <c r="S45" s="286"/>
      <c r="T45" s="286"/>
      <c r="U45" s="286"/>
      <c r="V45" s="238"/>
      <c r="W45" s="238"/>
      <c r="X45" s="238"/>
      <c r="Y45" s="238"/>
      <c r="Z45" s="156"/>
    </row>
    <row r="46" spans="2:28">
      <c r="B46" s="286"/>
      <c r="C46" s="286"/>
      <c r="D46" s="286"/>
      <c r="E46" s="286"/>
      <c r="F46" s="286"/>
      <c r="G46" s="286"/>
      <c r="H46" s="286"/>
      <c r="I46" s="286"/>
      <c r="J46" s="286"/>
      <c r="K46" s="286"/>
      <c r="L46" s="286"/>
      <c r="M46" s="286"/>
      <c r="N46" s="286"/>
      <c r="O46" s="286"/>
      <c r="P46" s="286"/>
      <c r="Q46" s="286"/>
      <c r="R46" s="286"/>
      <c r="S46" s="286"/>
      <c r="T46" s="286"/>
      <c r="U46" s="286"/>
      <c r="V46" s="238"/>
      <c r="W46" s="238"/>
      <c r="X46" s="238"/>
      <c r="Y46" s="238"/>
      <c r="Z46" s="156"/>
    </row>
    <row r="47" spans="2:28" ht="14.25">
      <c r="B47" s="285"/>
      <c r="C47" s="285"/>
      <c r="D47" s="285"/>
      <c r="E47" s="285"/>
      <c r="F47" s="285"/>
      <c r="G47" s="285"/>
      <c r="H47" s="285"/>
      <c r="I47" s="285"/>
      <c r="J47" s="285"/>
      <c r="K47" s="285"/>
      <c r="L47" s="285"/>
      <c r="M47" s="285"/>
      <c r="N47" s="285"/>
      <c r="O47" s="285"/>
      <c r="P47" s="285"/>
      <c r="Q47" s="285"/>
      <c r="R47" s="285"/>
      <c r="S47" s="285"/>
      <c r="T47" s="285"/>
      <c r="U47" s="285"/>
      <c r="V47" s="238"/>
      <c r="W47" s="238"/>
      <c r="X47" s="238"/>
      <c r="Y47" s="238"/>
      <c r="Z47" s="156"/>
    </row>
    <row r="48" spans="2:28">
      <c r="B48" s="286"/>
      <c r="C48" s="286"/>
      <c r="D48" s="286"/>
      <c r="E48" s="286"/>
      <c r="F48" s="286"/>
      <c r="G48" s="286"/>
      <c r="H48" s="286"/>
      <c r="I48" s="286"/>
      <c r="J48" s="286"/>
      <c r="K48" s="286"/>
      <c r="L48" s="286"/>
      <c r="M48" s="286"/>
      <c r="N48" s="286"/>
      <c r="O48" s="286"/>
      <c r="P48" s="286"/>
      <c r="Q48" s="286"/>
      <c r="R48" s="286"/>
      <c r="S48" s="286"/>
      <c r="T48" s="286"/>
      <c r="U48" s="286"/>
      <c r="V48" s="238"/>
      <c r="W48" s="238"/>
      <c r="X48" s="238"/>
      <c r="Y48" s="238"/>
      <c r="Z48" s="156"/>
    </row>
    <row r="49" spans="2:26">
      <c r="B49" s="286"/>
      <c r="C49" s="286"/>
      <c r="D49" s="286"/>
      <c r="E49" s="286"/>
      <c r="F49" s="286"/>
      <c r="G49" s="286"/>
      <c r="H49" s="286"/>
      <c r="I49" s="286"/>
      <c r="J49" s="286"/>
      <c r="K49" s="286"/>
      <c r="L49" s="286"/>
      <c r="M49" s="286"/>
      <c r="N49" s="286"/>
      <c r="O49" s="286"/>
      <c r="P49" s="286"/>
      <c r="Q49" s="286"/>
      <c r="R49" s="286"/>
      <c r="S49" s="286"/>
      <c r="T49" s="286"/>
      <c r="U49" s="286"/>
      <c r="V49" s="238"/>
      <c r="W49" s="238"/>
      <c r="X49" s="238"/>
      <c r="Y49" s="238"/>
      <c r="Z49" s="156"/>
    </row>
    <row r="50" spans="2:26" ht="14.25">
      <c r="B50" s="285"/>
      <c r="C50" s="285"/>
      <c r="D50" s="285"/>
      <c r="E50" s="285"/>
      <c r="F50" s="285"/>
      <c r="G50" s="285"/>
      <c r="H50" s="285"/>
      <c r="I50" s="285"/>
      <c r="J50" s="285"/>
      <c r="K50" s="285"/>
      <c r="L50" s="285"/>
      <c r="M50" s="285"/>
      <c r="N50" s="285"/>
      <c r="O50" s="285"/>
      <c r="P50" s="285"/>
      <c r="Q50" s="285"/>
      <c r="R50" s="285"/>
      <c r="S50" s="285"/>
      <c r="T50" s="285"/>
      <c r="U50" s="285"/>
      <c r="V50" s="238"/>
      <c r="W50" s="238"/>
      <c r="X50" s="238"/>
      <c r="Y50" s="238"/>
      <c r="Z50" s="156"/>
    </row>
    <row r="51" spans="2:26" ht="15">
      <c r="B51" s="259"/>
      <c r="C51" s="293"/>
      <c r="D51" s="294"/>
      <c r="E51" s="294"/>
      <c r="F51" s="294"/>
      <c r="G51" s="294"/>
      <c r="H51" s="294"/>
      <c r="I51" s="294"/>
      <c r="J51" s="294"/>
      <c r="K51" s="294"/>
      <c r="L51" s="294"/>
      <c r="M51" s="294"/>
      <c r="N51" s="294"/>
      <c r="O51" s="294"/>
      <c r="P51" s="294"/>
      <c r="Q51" s="294"/>
      <c r="R51" s="294"/>
      <c r="S51" s="294"/>
      <c r="T51" s="294"/>
      <c r="U51" s="294"/>
      <c r="V51" s="238"/>
      <c r="W51" s="238"/>
      <c r="X51" s="238"/>
      <c r="Y51" s="238"/>
      <c r="Z51" s="156"/>
    </row>
    <row r="52" spans="2:26" ht="15">
      <c r="B52" s="260"/>
      <c r="C52" s="261"/>
      <c r="D52" s="262"/>
      <c r="E52" s="262"/>
      <c r="F52" s="262"/>
      <c r="G52" s="262"/>
      <c r="H52" s="262"/>
      <c r="I52" s="262"/>
      <c r="J52" s="262"/>
      <c r="K52" s="262"/>
      <c r="L52" s="262"/>
      <c r="M52" s="262"/>
      <c r="N52" s="262"/>
      <c r="O52" s="262"/>
      <c r="P52" s="262"/>
      <c r="Q52" s="262"/>
      <c r="R52" s="262"/>
      <c r="S52" s="262"/>
      <c r="T52" s="262"/>
      <c r="U52" s="262"/>
      <c r="V52" s="238"/>
      <c r="W52" s="238"/>
      <c r="X52" s="238"/>
      <c r="Y52" s="238"/>
      <c r="Z52" s="156"/>
    </row>
    <row r="53" spans="2:26">
      <c r="B53" s="260"/>
      <c r="C53" s="263"/>
      <c r="D53" s="264"/>
      <c r="E53" s="264"/>
      <c r="F53" s="264"/>
      <c r="G53" s="264"/>
      <c r="H53" s="264"/>
      <c r="I53" s="264"/>
      <c r="J53" s="264"/>
      <c r="K53" s="264"/>
      <c r="L53" s="264"/>
      <c r="M53" s="264"/>
      <c r="N53" s="264"/>
      <c r="O53" s="264"/>
      <c r="P53" s="264"/>
      <c r="Q53" s="264"/>
      <c r="R53" s="264"/>
      <c r="S53" s="264"/>
      <c r="T53" s="264"/>
      <c r="U53" s="264"/>
      <c r="V53" s="238"/>
      <c r="W53" s="238"/>
      <c r="X53" s="238"/>
      <c r="Y53" s="238"/>
      <c r="Z53" s="156"/>
    </row>
    <row r="54" spans="2:26">
      <c r="B54" s="260"/>
      <c r="C54" s="263"/>
      <c r="D54" s="263"/>
      <c r="E54" s="263"/>
      <c r="F54" s="263"/>
      <c r="G54" s="263"/>
      <c r="H54" s="263"/>
      <c r="I54" s="263"/>
      <c r="J54" s="263"/>
      <c r="K54" s="263"/>
      <c r="L54" s="263"/>
      <c r="M54" s="263"/>
      <c r="N54" s="263"/>
      <c r="O54" s="263"/>
      <c r="P54" s="264"/>
      <c r="Q54" s="264"/>
      <c r="R54" s="264"/>
      <c r="S54" s="264"/>
      <c r="T54" s="264"/>
      <c r="U54" s="264"/>
      <c r="V54" s="238"/>
      <c r="W54" s="238"/>
      <c r="X54" s="238"/>
      <c r="Y54" s="238"/>
      <c r="Z54" s="156"/>
    </row>
    <row r="55" spans="2:26">
      <c r="B55" s="260"/>
      <c r="C55" s="265"/>
      <c r="D55" s="265"/>
      <c r="E55" s="265"/>
      <c r="F55" s="265"/>
      <c r="G55" s="265"/>
      <c r="H55" s="265"/>
      <c r="I55" s="265"/>
      <c r="J55" s="265"/>
      <c r="K55" s="265"/>
      <c r="L55" s="265"/>
      <c r="M55" s="265"/>
      <c r="N55" s="265"/>
      <c r="O55" s="265"/>
      <c r="P55" s="266"/>
      <c r="Q55" s="266"/>
      <c r="R55" s="259"/>
      <c r="S55" s="260"/>
      <c r="T55" s="260"/>
      <c r="U55" s="260"/>
      <c r="V55" s="238"/>
      <c r="W55" s="238"/>
      <c r="X55" s="238"/>
      <c r="Y55" s="238"/>
      <c r="Z55" s="156"/>
    </row>
    <row r="56" spans="2:26">
      <c r="B56" s="1"/>
      <c r="C56" s="1"/>
      <c r="D56" s="1"/>
      <c r="E56" s="1"/>
      <c r="F56" s="1"/>
      <c r="G56" s="1"/>
      <c r="H56" s="1"/>
      <c r="I56" s="1"/>
      <c r="J56" s="1"/>
      <c r="K56" s="1"/>
      <c r="L56" s="1"/>
      <c r="M56" s="1"/>
      <c r="N56" s="1"/>
      <c r="O56" s="1"/>
      <c r="P56" s="1"/>
      <c r="Q56" s="1"/>
      <c r="R56" s="1"/>
      <c r="S56" s="1"/>
      <c r="T56" s="1"/>
      <c r="U56" s="1"/>
      <c r="Z56" s="156"/>
    </row>
    <row r="57" spans="2:26">
      <c r="B57" s="1"/>
      <c r="C57" s="1"/>
      <c r="D57" s="1"/>
      <c r="E57" s="1"/>
      <c r="F57" s="1"/>
      <c r="G57" s="1"/>
      <c r="H57" s="1"/>
      <c r="I57" s="1"/>
      <c r="J57" s="1"/>
      <c r="K57" s="1"/>
      <c r="L57" s="1"/>
      <c r="M57" s="1"/>
      <c r="N57" s="1"/>
      <c r="O57" s="1"/>
      <c r="P57" s="1"/>
      <c r="Q57" s="1"/>
      <c r="R57" s="1"/>
      <c r="S57" s="1"/>
      <c r="T57" s="1"/>
      <c r="U57" s="1"/>
      <c r="Z57" s="156"/>
    </row>
    <row r="58" spans="2:26">
      <c r="B58" s="1"/>
      <c r="C58" s="1"/>
      <c r="D58" s="1"/>
      <c r="E58" s="1"/>
      <c r="F58" s="1"/>
      <c r="G58" s="1"/>
      <c r="H58" s="1"/>
      <c r="I58" s="1"/>
      <c r="J58" s="1"/>
      <c r="K58" s="1"/>
      <c r="L58" s="1"/>
      <c r="M58" s="1"/>
      <c r="N58" s="1"/>
      <c r="O58" s="1"/>
      <c r="P58" s="1"/>
      <c r="Q58" s="1"/>
      <c r="R58" s="1"/>
      <c r="S58" s="1"/>
      <c r="T58" s="1"/>
      <c r="U58" s="1"/>
      <c r="Z58" s="156"/>
    </row>
    <row r="59" spans="2:26">
      <c r="B59" s="1"/>
      <c r="C59" s="1"/>
      <c r="D59" s="1"/>
      <c r="E59" s="1"/>
      <c r="F59" s="1"/>
      <c r="G59" s="1"/>
      <c r="H59" s="1"/>
      <c r="I59" s="1"/>
      <c r="J59" s="1"/>
      <c r="K59" s="1"/>
      <c r="L59" s="1"/>
      <c r="M59" s="1"/>
      <c r="N59" s="1"/>
      <c r="O59" s="1"/>
      <c r="P59" s="1"/>
      <c r="Q59" s="1"/>
      <c r="R59" s="1"/>
      <c r="S59" s="1"/>
      <c r="T59" s="1"/>
      <c r="U59" s="1"/>
      <c r="Z59" s="156"/>
    </row>
    <row r="60" spans="2:26">
      <c r="B60" s="1"/>
      <c r="C60" s="1"/>
      <c r="D60" s="1"/>
      <c r="E60" s="1"/>
      <c r="F60" s="1"/>
      <c r="G60" s="1"/>
      <c r="H60" s="1"/>
      <c r="I60" s="1"/>
      <c r="J60" s="1"/>
      <c r="K60" s="1"/>
      <c r="L60" s="1"/>
      <c r="M60" s="1"/>
      <c r="N60" s="1"/>
      <c r="O60" s="1"/>
      <c r="P60" s="1"/>
      <c r="Q60" s="1"/>
      <c r="R60" s="1"/>
      <c r="S60" s="1"/>
      <c r="T60" s="1"/>
      <c r="U60" s="1"/>
      <c r="Z60" s="156"/>
    </row>
    <row r="61" spans="2:26">
      <c r="B61" s="1"/>
      <c r="C61" s="1"/>
      <c r="D61" s="1"/>
      <c r="E61" s="1"/>
      <c r="F61" s="1"/>
      <c r="G61" s="1"/>
      <c r="H61" s="1"/>
      <c r="I61" s="1"/>
      <c r="J61" s="1"/>
      <c r="K61" s="1"/>
      <c r="L61" s="1"/>
      <c r="M61" s="1"/>
      <c r="N61" s="1"/>
      <c r="O61" s="1"/>
      <c r="P61" s="1"/>
      <c r="Q61" s="1"/>
      <c r="R61" s="1"/>
      <c r="S61" s="1"/>
      <c r="T61" s="1"/>
      <c r="U61" s="1"/>
      <c r="Z61" s="156"/>
    </row>
    <row r="62" spans="2:26">
      <c r="B62" s="1"/>
      <c r="C62" s="1"/>
      <c r="D62" s="1"/>
      <c r="E62" s="1"/>
      <c r="F62" s="1"/>
      <c r="G62" s="1"/>
      <c r="H62" s="1"/>
      <c r="I62" s="1"/>
      <c r="J62" s="1"/>
      <c r="K62" s="1"/>
      <c r="L62" s="1"/>
      <c r="M62" s="1"/>
      <c r="N62" s="1"/>
      <c r="O62" s="1"/>
      <c r="P62" s="1"/>
      <c r="Q62" s="1"/>
      <c r="R62" s="1"/>
      <c r="S62" s="1"/>
      <c r="T62" s="1"/>
      <c r="U62" s="1"/>
      <c r="Z62" s="156"/>
    </row>
    <row r="63" spans="2:26">
      <c r="B63" s="1"/>
      <c r="C63" s="1"/>
      <c r="D63" s="1"/>
      <c r="E63" s="1"/>
      <c r="F63" s="1"/>
      <c r="G63" s="1"/>
      <c r="H63" s="1"/>
      <c r="I63" s="1"/>
      <c r="J63" s="1"/>
      <c r="K63" s="1"/>
      <c r="L63" s="1"/>
      <c r="M63" s="1"/>
      <c r="N63" s="1"/>
      <c r="O63" s="1"/>
      <c r="P63" s="1"/>
      <c r="Q63" s="1"/>
      <c r="R63" s="1"/>
      <c r="S63" s="1"/>
      <c r="T63" s="1"/>
      <c r="U63" s="1"/>
      <c r="Z63" s="156"/>
    </row>
    <row r="64" spans="2:26">
      <c r="B64" s="1"/>
      <c r="C64" s="1"/>
      <c r="D64" s="1"/>
      <c r="E64" s="1"/>
      <c r="F64" s="1"/>
      <c r="G64" s="1"/>
      <c r="H64" s="1"/>
      <c r="I64" s="1"/>
      <c r="J64" s="1"/>
      <c r="K64" s="1"/>
      <c r="L64" s="1"/>
      <c r="M64" s="1"/>
      <c r="N64" s="1"/>
      <c r="O64" s="1"/>
      <c r="P64" s="1"/>
      <c r="Q64" s="1"/>
      <c r="R64" s="1"/>
      <c r="S64" s="1"/>
      <c r="T64" s="1"/>
      <c r="U64" s="1"/>
      <c r="Z64" s="156"/>
    </row>
    <row r="65" spans="2:21">
      <c r="B65" s="1"/>
      <c r="C65" s="1"/>
      <c r="D65" s="1"/>
      <c r="E65" s="1"/>
      <c r="F65" s="1"/>
      <c r="G65" s="1"/>
      <c r="H65" s="1"/>
      <c r="I65" s="1"/>
      <c r="J65" s="1"/>
      <c r="K65" s="1"/>
      <c r="L65" s="1"/>
      <c r="M65" s="1"/>
      <c r="N65" s="1"/>
      <c r="O65" s="1"/>
      <c r="P65" s="1"/>
      <c r="Q65" s="1"/>
      <c r="R65" s="1"/>
      <c r="S65" s="1"/>
      <c r="T65" s="1"/>
      <c r="U65" s="1"/>
    </row>
    <row r="66" spans="2:21">
      <c r="B66" s="1"/>
      <c r="C66" s="1"/>
      <c r="D66" s="1"/>
      <c r="E66" s="1"/>
      <c r="F66" s="1"/>
      <c r="G66" s="1"/>
      <c r="H66" s="1"/>
      <c r="I66" s="1"/>
      <c r="J66" s="1"/>
      <c r="K66" s="1"/>
      <c r="L66" s="1"/>
      <c r="M66" s="1"/>
      <c r="N66" s="1"/>
      <c r="O66" s="1"/>
      <c r="P66" s="1"/>
      <c r="Q66" s="1"/>
      <c r="R66" s="1"/>
      <c r="S66" s="1"/>
      <c r="T66" s="1"/>
      <c r="U66" s="1"/>
    </row>
  </sheetData>
  <mergeCells count="53">
    <mergeCell ref="S13:T13"/>
    <mergeCell ref="E16:P16"/>
    <mergeCell ref="S12:T12"/>
    <mergeCell ref="M17:N17"/>
    <mergeCell ref="B8:F8"/>
    <mergeCell ref="B9:F9"/>
    <mergeCell ref="B10:F10"/>
    <mergeCell ref="B11:F11"/>
    <mergeCell ref="S9:T9"/>
    <mergeCell ref="S11:T11"/>
    <mergeCell ref="S10:T10"/>
    <mergeCell ref="B49:U49"/>
    <mergeCell ref="B50:U50"/>
    <mergeCell ref="C51:U51"/>
    <mergeCell ref="Q16:Q18"/>
    <mergeCell ref="S16:S18"/>
    <mergeCell ref="R16:R18"/>
    <mergeCell ref="B44:U44"/>
    <mergeCell ref="B45:U45"/>
    <mergeCell ref="B46:U46"/>
    <mergeCell ref="B47:U47"/>
    <mergeCell ref="B48:U48"/>
    <mergeCell ref="B41:U41"/>
    <mergeCell ref="B42:U42"/>
    <mergeCell ref="B43:U43"/>
    <mergeCell ref="S15:T15"/>
    <mergeCell ref="S14:T14"/>
    <mergeCell ref="O17:P17"/>
    <mergeCell ref="B16:B18"/>
    <mergeCell ref="L17:L18"/>
    <mergeCell ref="F17:F18"/>
    <mergeCell ref="E17:E18"/>
    <mergeCell ref="I17:I18"/>
    <mergeCell ref="D16:D18"/>
    <mergeCell ref="G17:H17"/>
    <mergeCell ref="J17:K17"/>
    <mergeCell ref="L2:T3"/>
    <mergeCell ref="E6:P6"/>
    <mergeCell ref="B13:F13"/>
    <mergeCell ref="C16:C18"/>
    <mergeCell ref="B14:F14"/>
    <mergeCell ref="B12:F12"/>
    <mergeCell ref="L4:S4"/>
    <mergeCell ref="S8:T8"/>
    <mergeCell ref="G8:R8"/>
    <mergeCell ref="G9:R9"/>
    <mergeCell ref="G10:R10"/>
    <mergeCell ref="G11:R11"/>
    <mergeCell ref="G12:R12"/>
    <mergeCell ref="G13:R13"/>
    <mergeCell ref="G14:R14"/>
    <mergeCell ref="T16:T18"/>
    <mergeCell ref="B40:T40"/>
  </mergeCells>
  <printOptions horizontalCentered="1"/>
  <pageMargins left="0.23622047244094491" right="0.23622047244094491" top="0.55118110236220474" bottom="0.55118110236220474" header="0.31496062992125984" footer="0.31496062992125984"/>
  <pageSetup paperSize="9" scale="70" fitToHeight="4" orientation="landscape" errors="blank"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283</v>
      </c>
      <c r="D3" s="114" t="s">
        <v>284</v>
      </c>
      <c r="E3" s="114" t="s">
        <v>286</v>
      </c>
      <c r="F3" s="114" t="s">
        <v>287</v>
      </c>
      <c r="G3" s="115">
        <v>0.18</v>
      </c>
      <c r="H3" s="114" t="s">
        <v>285</v>
      </c>
      <c r="I3" s="120" t="s">
        <v>288</v>
      </c>
    </row>
    <row r="4" spans="3:15">
      <c r="C4" s="116" t="e">
        <f>'2017'!#REF!</f>
        <v>#REF!</v>
      </c>
      <c r="D4" s="161" t="e">
        <f>'2017'!#REF!+'2017'!#REF!+'2017'!#REF!+'2017'!#REF!</f>
        <v>#REF!</v>
      </c>
      <c r="E4" s="161" t="e">
        <f>'2017'!#REF!+'2017'!#REF!+'2017'!#REF!+'2017'!#REF!+'2017'!#REF!+'2017'!#REF!+'2017'!#REF!+'2017'!#REF!</f>
        <v>#REF!</v>
      </c>
      <c r="F4" s="116" t="e">
        <f>D4-E4</f>
        <v>#REF!</v>
      </c>
      <c r="G4" s="117" t="e">
        <f>F4*18%</f>
        <v>#REF!</v>
      </c>
      <c r="H4" s="119" t="e">
        <f>C4-G4</f>
        <v>#REF!</v>
      </c>
      <c r="I4" s="121" t="e">
        <f>C4/F4</f>
        <v>#REF!</v>
      </c>
    </row>
    <row r="9" spans="3:15">
      <c r="D9" s="116" t="e">
        <f>'2017'!L26+'2017'!#REF!+'2017'!#REF!+'2017'!#REF!</f>
        <v>#REF!</v>
      </c>
      <c r="E9" s="169">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320" t="s">
        <v>164</v>
      </c>
      <c r="N1" s="321"/>
      <c r="O1" s="321"/>
      <c r="P1" s="321"/>
      <c r="Q1" s="2"/>
      <c r="R1" s="2"/>
      <c r="S1" s="3"/>
    </row>
    <row r="2" spans="2:25">
      <c r="L2" s="322" t="s">
        <v>279</v>
      </c>
      <c r="M2" s="322"/>
      <c r="N2" s="322"/>
      <c r="O2" s="322"/>
      <c r="P2" s="322"/>
      <c r="Q2" s="322"/>
      <c r="R2" s="322"/>
      <c r="S2" s="322"/>
    </row>
    <row r="3" spans="2:25">
      <c r="L3" s="322"/>
      <c r="M3" s="322"/>
      <c r="N3" s="322"/>
      <c r="O3" s="322"/>
      <c r="P3" s="322"/>
      <c r="Q3" s="322"/>
      <c r="R3" s="322"/>
      <c r="S3" s="322"/>
    </row>
    <row r="4" spans="2:25">
      <c r="L4" s="4"/>
      <c r="M4" s="4"/>
      <c r="N4" s="4"/>
      <c r="O4" s="4"/>
      <c r="P4" s="4"/>
      <c r="Q4" s="4"/>
      <c r="R4" s="4"/>
      <c r="S4" s="4"/>
    </row>
    <row r="5" spans="2:25" ht="24">
      <c r="B5" s="17"/>
      <c r="C5" s="17"/>
      <c r="D5" s="17"/>
      <c r="E5" s="323" t="s">
        <v>154</v>
      </c>
      <c r="F5" s="324"/>
      <c r="G5" s="324"/>
      <c r="H5" s="324"/>
      <c r="I5" s="324"/>
      <c r="J5" s="324"/>
      <c r="K5" s="324"/>
      <c r="L5" s="324"/>
      <c r="M5" s="324"/>
      <c r="N5" s="324"/>
      <c r="O5" s="324"/>
      <c r="P5" s="17"/>
      <c r="Q5" s="18"/>
      <c r="R5" s="18"/>
      <c r="S5" s="19"/>
    </row>
    <row r="6" spans="2:25" ht="14.25">
      <c r="B6" s="325" t="s">
        <v>34</v>
      </c>
      <c r="C6" s="325"/>
      <c r="D6" s="325"/>
      <c r="E6" s="325"/>
      <c r="F6" s="326"/>
      <c r="G6" s="327" t="s">
        <v>48</v>
      </c>
      <c r="H6" s="327"/>
      <c r="I6" s="327"/>
      <c r="J6" s="327"/>
      <c r="K6" s="327"/>
      <c r="L6" s="327"/>
      <c r="M6" s="327"/>
      <c r="N6" s="327"/>
      <c r="O6" s="327"/>
      <c r="P6" s="327"/>
      <c r="Q6" s="327"/>
      <c r="R6" s="327"/>
      <c r="S6" s="327"/>
    </row>
    <row r="7" spans="2:25" ht="15">
      <c r="B7" s="313" t="s">
        <v>35</v>
      </c>
      <c r="C7" s="313"/>
      <c r="D7" s="313"/>
      <c r="E7" s="313"/>
      <c r="F7" s="319"/>
      <c r="G7" s="314" t="s">
        <v>41</v>
      </c>
      <c r="H7" s="314"/>
      <c r="I7" s="314"/>
      <c r="J7" s="314"/>
      <c r="K7" s="314"/>
      <c r="L7" s="314"/>
      <c r="M7" s="314"/>
      <c r="N7" s="314"/>
      <c r="O7" s="314"/>
      <c r="P7" s="314"/>
      <c r="Q7" s="314"/>
      <c r="R7" s="314"/>
      <c r="S7" s="314"/>
    </row>
    <row r="8" spans="2:25" ht="15">
      <c r="B8" s="313" t="s">
        <v>36</v>
      </c>
      <c r="C8" s="313"/>
      <c r="D8" s="313"/>
      <c r="E8" s="313"/>
      <c r="F8" s="319"/>
      <c r="G8" s="314" t="s">
        <v>42</v>
      </c>
      <c r="H8" s="314"/>
      <c r="I8" s="314"/>
      <c r="J8" s="314"/>
      <c r="K8" s="314"/>
      <c r="L8" s="314"/>
      <c r="M8" s="314"/>
      <c r="N8" s="314"/>
      <c r="O8" s="314"/>
      <c r="P8" s="314"/>
      <c r="Q8" s="314"/>
      <c r="R8" s="314"/>
      <c r="S8" s="314"/>
    </row>
    <row r="9" spans="2:25" ht="15">
      <c r="B9" s="313" t="s">
        <v>37</v>
      </c>
      <c r="C9" s="313"/>
      <c r="D9" s="313"/>
      <c r="E9" s="313"/>
      <c r="F9" s="319"/>
      <c r="G9" s="314" t="s">
        <v>47</v>
      </c>
      <c r="H9" s="314"/>
      <c r="I9" s="314"/>
      <c r="J9" s="314"/>
      <c r="K9" s="314"/>
      <c r="L9" s="314"/>
      <c r="M9" s="314"/>
      <c r="N9" s="314"/>
      <c r="O9" s="314"/>
      <c r="P9" s="314"/>
      <c r="Q9" s="314"/>
      <c r="R9" s="314"/>
      <c r="S9" s="314"/>
    </row>
    <row r="10" spans="2:25" ht="15">
      <c r="B10" s="313" t="s">
        <v>38</v>
      </c>
      <c r="C10" s="313"/>
      <c r="D10" s="313"/>
      <c r="E10" s="313"/>
      <c r="F10" s="319"/>
      <c r="G10" s="314">
        <v>7810537558</v>
      </c>
      <c r="H10" s="314"/>
      <c r="I10" s="314"/>
      <c r="J10" s="314"/>
      <c r="K10" s="314"/>
      <c r="L10" s="314"/>
      <c r="M10" s="314"/>
      <c r="N10" s="314"/>
      <c r="O10" s="314"/>
      <c r="P10" s="314"/>
      <c r="Q10" s="314"/>
      <c r="R10" s="314"/>
      <c r="S10" s="314"/>
    </row>
    <row r="11" spans="2:25" ht="15">
      <c r="B11" s="313" t="s">
        <v>39</v>
      </c>
      <c r="C11" s="313"/>
      <c r="D11" s="313"/>
      <c r="E11" s="313"/>
      <c r="F11" s="313"/>
      <c r="G11" s="314">
        <v>781001001</v>
      </c>
      <c r="H11" s="314"/>
      <c r="I11" s="314"/>
      <c r="J11" s="314"/>
      <c r="K11" s="314"/>
      <c r="L11" s="314"/>
      <c r="M11" s="314"/>
      <c r="N11" s="314"/>
      <c r="O11" s="314"/>
      <c r="P11" s="314"/>
      <c r="Q11" s="314"/>
      <c r="R11" s="314"/>
      <c r="S11" s="314"/>
    </row>
    <row r="12" spans="2:25" ht="15">
      <c r="B12" s="313" t="s">
        <v>40</v>
      </c>
      <c r="C12" s="313"/>
      <c r="D12" s="313"/>
      <c r="E12" s="313"/>
      <c r="F12" s="313"/>
      <c r="G12" s="315">
        <v>40284564000</v>
      </c>
      <c r="H12" s="315"/>
      <c r="I12" s="315"/>
      <c r="J12" s="315"/>
      <c r="K12" s="315"/>
      <c r="L12" s="315"/>
      <c r="M12" s="315"/>
      <c r="N12" s="315"/>
      <c r="O12" s="315"/>
      <c r="P12" s="315"/>
      <c r="Q12" s="315"/>
      <c r="R12" s="315"/>
      <c r="S12" s="315"/>
    </row>
    <row r="13" spans="2:25" ht="15">
      <c r="B13" s="316"/>
      <c r="C13" s="317"/>
      <c r="D13" s="317"/>
      <c r="E13" s="317"/>
      <c r="F13" s="317"/>
      <c r="G13" s="317"/>
      <c r="H13" s="317"/>
      <c r="I13" s="317"/>
      <c r="J13" s="317"/>
      <c r="K13" s="317"/>
      <c r="L13" s="317"/>
      <c r="M13" s="317"/>
      <c r="N13" s="317"/>
      <c r="O13" s="317"/>
      <c r="P13" s="317"/>
      <c r="Q13" s="317"/>
      <c r="R13" s="318"/>
      <c r="S13" s="20" t="s">
        <v>54</v>
      </c>
    </row>
    <row r="14" spans="2:25">
      <c r="B14" s="309" t="s">
        <v>63</v>
      </c>
      <c r="C14" s="309" t="s">
        <v>136</v>
      </c>
      <c r="D14" s="309" t="s">
        <v>137</v>
      </c>
      <c r="E14" s="309" t="s">
        <v>0</v>
      </c>
      <c r="F14" s="309"/>
      <c r="G14" s="309"/>
      <c r="H14" s="309"/>
      <c r="I14" s="309"/>
      <c r="J14" s="309"/>
      <c r="K14" s="309"/>
      <c r="L14" s="309"/>
      <c r="M14" s="309"/>
      <c r="N14" s="309"/>
      <c r="O14" s="309"/>
      <c r="P14" s="309" t="s">
        <v>1</v>
      </c>
      <c r="Q14" s="309" t="s">
        <v>15</v>
      </c>
      <c r="R14" s="310" t="s">
        <v>149</v>
      </c>
      <c r="S14" s="309" t="s">
        <v>50</v>
      </c>
      <c r="T14" s="7"/>
    </row>
    <row r="15" spans="2:25">
      <c r="B15" s="309"/>
      <c r="C15" s="309"/>
      <c r="D15" s="309"/>
      <c r="E15" s="309" t="s">
        <v>16</v>
      </c>
      <c r="F15" s="309" t="s">
        <v>17</v>
      </c>
      <c r="G15" s="312" t="s">
        <v>18</v>
      </c>
      <c r="H15" s="312"/>
      <c r="I15" s="312" t="s">
        <v>56</v>
      </c>
      <c r="J15" s="309" t="s">
        <v>19</v>
      </c>
      <c r="K15" s="309"/>
      <c r="L15" s="309" t="s">
        <v>104</v>
      </c>
      <c r="M15" s="309" t="s">
        <v>23</v>
      </c>
      <c r="N15" s="309"/>
      <c r="O15" s="309"/>
      <c r="P15" s="309"/>
      <c r="Q15" s="309"/>
      <c r="R15" s="310"/>
      <c r="S15" s="309"/>
      <c r="T15" s="7"/>
    </row>
    <row r="16" spans="2:25" ht="108">
      <c r="B16" s="309"/>
      <c r="C16" s="309"/>
      <c r="D16" s="309"/>
      <c r="E16" s="309"/>
      <c r="F16" s="309"/>
      <c r="G16" s="110" t="s">
        <v>2</v>
      </c>
      <c r="H16" s="110" t="s">
        <v>20</v>
      </c>
      <c r="I16" s="312"/>
      <c r="J16" s="109" t="s">
        <v>21</v>
      </c>
      <c r="K16" s="109" t="s">
        <v>22</v>
      </c>
      <c r="L16" s="309"/>
      <c r="M16" s="109" t="s">
        <v>24</v>
      </c>
      <c r="N16" s="109" t="s">
        <v>25</v>
      </c>
      <c r="O16" s="109" t="s">
        <v>26</v>
      </c>
      <c r="P16" s="309"/>
      <c r="Q16" s="309"/>
      <c r="R16" s="310"/>
      <c r="S16" s="311"/>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305" t="s">
        <v>45</v>
      </c>
      <c r="F18" s="305"/>
      <c r="G18" s="305"/>
      <c r="H18" s="305"/>
      <c r="I18" s="305"/>
      <c r="J18" s="305"/>
      <c r="K18" s="305"/>
      <c r="L18" s="8"/>
      <c r="M18" s="107"/>
      <c r="N18" s="9"/>
      <c r="O18" s="107"/>
      <c r="P18" s="107"/>
      <c r="Q18" s="107"/>
      <c r="R18" s="107"/>
      <c r="S18" s="62"/>
      <c r="T18" s="69"/>
      <c r="U18" s="7"/>
      <c r="V18" s="7"/>
      <c r="W18" s="7"/>
      <c r="X18" s="7"/>
      <c r="Y18" s="7"/>
    </row>
    <row r="19" spans="2:26">
      <c r="B19" s="107"/>
      <c r="C19" s="107"/>
      <c r="D19" s="107"/>
      <c r="E19" s="291" t="s">
        <v>44</v>
      </c>
      <c r="F19" s="291"/>
      <c r="G19" s="291"/>
      <c r="H19" s="291"/>
      <c r="I19" s="291"/>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291" t="s">
        <v>32</v>
      </c>
      <c r="F36" s="291"/>
      <c r="G36" s="291"/>
      <c r="H36" s="291"/>
      <c r="I36" s="291"/>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291" t="s">
        <v>33</v>
      </c>
      <c r="F40" s="291"/>
      <c r="G40" s="291"/>
      <c r="H40" s="291"/>
      <c r="I40" s="291"/>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291" t="s">
        <v>43</v>
      </c>
      <c r="F84" s="306"/>
      <c r="G84" s="306"/>
      <c r="H84" s="306"/>
      <c r="I84" s="306"/>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59">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307" t="s">
        <v>277</v>
      </c>
      <c r="C103" s="307"/>
      <c r="D103" s="307"/>
      <c r="E103" s="307"/>
      <c r="F103" s="307"/>
      <c r="G103" s="307"/>
      <c r="H103" s="307"/>
      <c r="I103" s="307"/>
      <c r="J103" s="307"/>
      <c r="K103" s="307"/>
      <c r="L103" s="307"/>
      <c r="M103" s="307"/>
      <c r="N103" s="307"/>
      <c r="O103" s="307"/>
      <c r="P103" s="307"/>
      <c r="Q103" s="307"/>
      <c r="R103" s="307"/>
      <c r="S103" s="308"/>
      <c r="T103" s="94"/>
      <c r="U103" s="7"/>
      <c r="V103" s="7"/>
      <c r="W103" s="7"/>
      <c r="X103" s="7"/>
      <c r="Y103" s="7"/>
    </row>
    <row r="104" spans="1:25">
      <c r="B104" s="291" t="s">
        <v>63</v>
      </c>
      <c r="C104" s="291" t="s">
        <v>145</v>
      </c>
      <c r="D104" s="291" t="s">
        <v>146</v>
      </c>
      <c r="E104" s="291" t="s">
        <v>0</v>
      </c>
      <c r="F104" s="291"/>
      <c r="G104" s="291"/>
      <c r="H104" s="291"/>
      <c r="I104" s="291"/>
      <c r="J104" s="291"/>
      <c r="K104" s="291"/>
      <c r="L104" s="291"/>
      <c r="M104" s="291"/>
      <c r="N104" s="291"/>
      <c r="O104" s="291"/>
      <c r="P104" s="291" t="s">
        <v>1</v>
      </c>
      <c r="Q104" s="291" t="s">
        <v>150</v>
      </c>
      <c r="R104" s="107"/>
      <c r="S104" s="299" t="s">
        <v>50</v>
      </c>
      <c r="T104" s="95"/>
      <c r="U104" s="7"/>
      <c r="V104" s="7"/>
      <c r="W104" s="7"/>
      <c r="X104" s="7"/>
      <c r="Y104" s="7"/>
    </row>
    <row r="105" spans="1:25">
      <c r="B105" s="291"/>
      <c r="C105" s="291"/>
      <c r="D105" s="291"/>
      <c r="E105" s="291" t="s">
        <v>16</v>
      </c>
      <c r="F105" s="291" t="s">
        <v>17</v>
      </c>
      <c r="G105" s="292" t="s">
        <v>18</v>
      </c>
      <c r="H105" s="292"/>
      <c r="I105" s="292" t="s">
        <v>56</v>
      </c>
      <c r="J105" s="291" t="s">
        <v>19</v>
      </c>
      <c r="K105" s="291"/>
      <c r="L105" s="291" t="s">
        <v>104</v>
      </c>
      <c r="M105" s="291" t="s">
        <v>23</v>
      </c>
      <c r="N105" s="291"/>
      <c r="O105" s="291"/>
      <c r="P105" s="291"/>
      <c r="Q105" s="291"/>
      <c r="R105" s="107"/>
      <c r="S105" s="299"/>
      <c r="T105" s="83"/>
      <c r="U105" s="7"/>
      <c r="V105" s="7"/>
      <c r="W105" s="7"/>
      <c r="X105" s="7"/>
      <c r="Y105" s="7"/>
    </row>
    <row r="106" spans="1:25" ht="140.25">
      <c r="B106" s="291"/>
      <c r="C106" s="291"/>
      <c r="D106" s="291"/>
      <c r="E106" s="291"/>
      <c r="F106" s="291"/>
      <c r="G106" s="113" t="s">
        <v>2</v>
      </c>
      <c r="H106" s="113" t="s">
        <v>20</v>
      </c>
      <c r="I106" s="292"/>
      <c r="J106" s="107" t="s">
        <v>21</v>
      </c>
      <c r="K106" s="107" t="s">
        <v>22</v>
      </c>
      <c r="L106" s="291"/>
      <c r="M106" s="107" t="s">
        <v>24</v>
      </c>
      <c r="N106" s="107" t="s">
        <v>25</v>
      </c>
      <c r="O106" s="107" t="s">
        <v>26</v>
      </c>
      <c r="P106" s="291"/>
      <c r="Q106" s="291"/>
      <c r="R106" s="107"/>
      <c r="S106" s="299"/>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4" customFormat="1" ht="63.75">
      <c r="B114" s="128">
        <v>13</v>
      </c>
      <c r="C114" s="128" t="s">
        <v>69</v>
      </c>
      <c r="D114" s="128" t="s">
        <v>70</v>
      </c>
      <c r="E114" s="128" t="s">
        <v>130</v>
      </c>
      <c r="F114" s="129" t="s">
        <v>126</v>
      </c>
      <c r="G114" s="128">
        <v>876</v>
      </c>
      <c r="H114" s="128" t="s">
        <v>14</v>
      </c>
      <c r="I114" s="128">
        <v>1</v>
      </c>
      <c r="J114" s="128">
        <v>40000000000</v>
      </c>
      <c r="K114" s="128" t="s">
        <v>3</v>
      </c>
      <c r="L114" s="131">
        <v>1200000</v>
      </c>
      <c r="M114" s="128" t="s">
        <v>57</v>
      </c>
      <c r="N114" s="128" t="s">
        <v>57</v>
      </c>
      <c r="O114" s="128" t="s">
        <v>62</v>
      </c>
      <c r="P114" s="128" t="s">
        <v>4</v>
      </c>
      <c r="Q114" s="128" t="s">
        <v>5</v>
      </c>
      <c r="R114" s="128"/>
      <c r="S114" s="128" t="s">
        <v>51</v>
      </c>
      <c r="T114" s="132"/>
      <c r="U114" s="133"/>
      <c r="V114" s="133"/>
      <c r="W114" s="133"/>
      <c r="X114" s="133"/>
      <c r="Y114" s="133"/>
    </row>
    <row r="115" spans="2:27" s="134" customFormat="1" ht="25.5">
      <c r="B115" s="128">
        <v>14</v>
      </c>
      <c r="C115" s="128" t="s">
        <v>69</v>
      </c>
      <c r="D115" s="128" t="s">
        <v>72</v>
      </c>
      <c r="E115" s="128" t="s">
        <v>73</v>
      </c>
      <c r="F115" s="129" t="s">
        <v>126</v>
      </c>
      <c r="G115" s="128">
        <v>876</v>
      </c>
      <c r="H115" s="128" t="s">
        <v>14</v>
      </c>
      <c r="I115" s="128">
        <v>1</v>
      </c>
      <c r="J115" s="144">
        <v>40000000000</v>
      </c>
      <c r="K115" s="128" t="s">
        <v>3</v>
      </c>
      <c r="L115" s="131">
        <v>1067641</v>
      </c>
      <c r="M115" s="128" t="s">
        <v>57</v>
      </c>
      <c r="N115" s="128" t="s">
        <v>57</v>
      </c>
      <c r="O115" s="128" t="s">
        <v>62</v>
      </c>
      <c r="P115" s="128" t="s">
        <v>4</v>
      </c>
      <c r="Q115" s="128" t="s">
        <v>5</v>
      </c>
      <c r="R115" s="128"/>
      <c r="S115" s="128" t="s">
        <v>51</v>
      </c>
      <c r="T115" s="132"/>
      <c r="U115" s="133"/>
      <c r="V115" s="133"/>
      <c r="W115" s="133"/>
      <c r="X115" s="133"/>
      <c r="Y115" s="133"/>
    </row>
    <row r="116" spans="2:27" s="134" customFormat="1" ht="25.5">
      <c r="B116" s="128">
        <v>15</v>
      </c>
      <c r="C116" s="128" t="s">
        <v>69</v>
      </c>
      <c r="D116" s="128" t="s">
        <v>74</v>
      </c>
      <c r="E116" s="128" t="s">
        <v>127</v>
      </c>
      <c r="F116" s="129" t="s">
        <v>126</v>
      </c>
      <c r="G116" s="128">
        <v>876</v>
      </c>
      <c r="H116" s="128" t="s">
        <v>14</v>
      </c>
      <c r="I116" s="128">
        <v>1</v>
      </c>
      <c r="J116" s="144">
        <v>40000000000</v>
      </c>
      <c r="K116" s="128" t="s">
        <v>3</v>
      </c>
      <c r="L116" s="131">
        <v>472903</v>
      </c>
      <c r="M116" s="128" t="s">
        <v>57</v>
      </c>
      <c r="N116" s="128" t="s">
        <v>57</v>
      </c>
      <c r="O116" s="128" t="s">
        <v>62</v>
      </c>
      <c r="P116" s="128" t="s">
        <v>4</v>
      </c>
      <c r="Q116" s="128" t="s">
        <v>5</v>
      </c>
      <c r="R116" s="128"/>
      <c r="S116" s="128" t="s">
        <v>51</v>
      </c>
      <c r="T116" s="132"/>
      <c r="U116" s="133"/>
      <c r="V116" s="133"/>
      <c r="W116" s="133"/>
      <c r="X116" s="133"/>
      <c r="Y116" s="133"/>
    </row>
    <row r="117" spans="2:27" s="134" customFormat="1" ht="36">
      <c r="B117" s="128">
        <v>19</v>
      </c>
      <c r="C117" s="128" t="s">
        <v>82</v>
      </c>
      <c r="D117" s="128" t="s">
        <v>83</v>
      </c>
      <c r="E117" s="128" t="s">
        <v>81</v>
      </c>
      <c r="F117" s="129" t="s">
        <v>143</v>
      </c>
      <c r="G117" s="128">
        <v>876</v>
      </c>
      <c r="H117" s="128" t="s">
        <v>14</v>
      </c>
      <c r="I117" s="128">
        <v>1</v>
      </c>
      <c r="J117" s="128">
        <v>40000000000</v>
      </c>
      <c r="K117" s="128" t="s">
        <v>3</v>
      </c>
      <c r="L117" s="131">
        <v>350000</v>
      </c>
      <c r="M117" s="128" t="s">
        <v>80</v>
      </c>
      <c r="N117" s="128" t="s">
        <v>80</v>
      </c>
      <c r="O117" s="128" t="s">
        <v>31</v>
      </c>
      <c r="P117" s="128" t="s">
        <v>4</v>
      </c>
      <c r="Q117" s="128" t="s">
        <v>5</v>
      </c>
      <c r="R117" s="128"/>
      <c r="S117" s="128" t="s">
        <v>51</v>
      </c>
      <c r="T117" s="132"/>
      <c r="U117" s="133"/>
      <c r="V117" s="133"/>
      <c r="W117" s="133"/>
      <c r="X117" s="133"/>
      <c r="Y117" s="133"/>
    </row>
    <row r="118" spans="2:27" s="134" customFormat="1" ht="60">
      <c r="B118" s="128">
        <v>21</v>
      </c>
      <c r="C118" s="128" t="s">
        <v>88</v>
      </c>
      <c r="D118" s="128" t="s">
        <v>89</v>
      </c>
      <c r="E118" s="128" t="s">
        <v>90</v>
      </c>
      <c r="F118" s="129" t="s">
        <v>59</v>
      </c>
      <c r="G118" s="130" t="s">
        <v>87</v>
      </c>
      <c r="H118" s="128" t="s">
        <v>86</v>
      </c>
      <c r="I118" s="128">
        <v>300</v>
      </c>
      <c r="J118" s="128">
        <v>40000000000</v>
      </c>
      <c r="K118" s="128" t="s">
        <v>3</v>
      </c>
      <c r="L118" s="131">
        <v>1400000</v>
      </c>
      <c r="M118" s="128" t="s">
        <v>55</v>
      </c>
      <c r="N118" s="128" t="s">
        <v>55</v>
      </c>
      <c r="O118" s="128" t="s">
        <v>60</v>
      </c>
      <c r="P118" s="128" t="s">
        <v>7</v>
      </c>
      <c r="Q118" s="128" t="s">
        <v>5</v>
      </c>
      <c r="R118" s="128"/>
      <c r="S118" s="128" t="s">
        <v>51</v>
      </c>
      <c r="T118" s="132"/>
      <c r="U118" s="133"/>
      <c r="V118" s="133"/>
      <c r="W118" s="133"/>
      <c r="X118" s="133"/>
      <c r="Y118" s="133"/>
    </row>
    <row r="119" spans="2:27" s="134" customFormat="1" ht="36">
      <c r="B119" s="135">
        <v>108</v>
      </c>
      <c r="C119" s="136" t="s">
        <v>274</v>
      </c>
      <c r="D119" s="135" t="s">
        <v>74</v>
      </c>
      <c r="E119" s="135" t="s">
        <v>260</v>
      </c>
      <c r="F119" s="137" t="s">
        <v>261</v>
      </c>
      <c r="G119" s="135">
        <v>778</v>
      </c>
      <c r="H119" s="135" t="s">
        <v>262</v>
      </c>
      <c r="I119" s="135">
        <v>2150</v>
      </c>
      <c r="J119" s="138">
        <v>40000000000</v>
      </c>
      <c r="K119" s="135" t="s">
        <v>3</v>
      </c>
      <c r="L119" s="139">
        <v>627900</v>
      </c>
      <c r="M119" s="135" t="s">
        <v>62</v>
      </c>
      <c r="N119" s="135" t="s">
        <v>226</v>
      </c>
      <c r="O119" s="135" t="s">
        <v>95</v>
      </c>
      <c r="P119" s="135" t="s">
        <v>4</v>
      </c>
      <c r="Q119" s="135" t="s">
        <v>5</v>
      </c>
      <c r="R119" s="135"/>
      <c r="S119" s="135" t="s">
        <v>51</v>
      </c>
      <c r="T119" s="140"/>
      <c r="U119" s="133"/>
      <c r="V119" s="133"/>
      <c r="W119" s="133"/>
      <c r="X119" s="133"/>
      <c r="Y119" s="133"/>
    </row>
    <row r="120" spans="2:27" s="134" customFormat="1" ht="78.75">
      <c r="B120" s="135">
        <v>109</v>
      </c>
      <c r="C120" s="135" t="s">
        <v>258</v>
      </c>
      <c r="D120" s="135" t="s">
        <v>275</v>
      </c>
      <c r="E120" s="135" t="s">
        <v>73</v>
      </c>
      <c r="F120" s="141" t="s">
        <v>264</v>
      </c>
      <c r="G120" s="135">
        <v>796</v>
      </c>
      <c r="H120" s="135" t="s">
        <v>113</v>
      </c>
      <c r="I120" s="142">
        <v>29435</v>
      </c>
      <c r="J120" s="138">
        <v>40000000000</v>
      </c>
      <c r="K120" s="135" t="s">
        <v>3</v>
      </c>
      <c r="L120" s="139">
        <v>1402420</v>
      </c>
      <c r="M120" s="135" t="s">
        <v>62</v>
      </c>
      <c r="N120" s="135" t="s">
        <v>226</v>
      </c>
      <c r="O120" s="135" t="s">
        <v>95</v>
      </c>
      <c r="P120" s="135" t="s">
        <v>4</v>
      </c>
      <c r="Q120" s="135" t="s">
        <v>5</v>
      </c>
      <c r="R120" s="135"/>
      <c r="S120" s="135" t="s">
        <v>51</v>
      </c>
      <c r="T120" s="140"/>
      <c r="U120" s="133"/>
      <c r="V120" s="133"/>
      <c r="W120" s="133"/>
      <c r="X120" s="133"/>
      <c r="Y120" s="133"/>
    </row>
    <row r="121" spans="2:27" s="134" customFormat="1" ht="84">
      <c r="B121" s="135">
        <v>110</v>
      </c>
      <c r="C121" s="135" t="s">
        <v>276</v>
      </c>
      <c r="D121" s="135" t="s">
        <v>263</v>
      </c>
      <c r="E121" s="135" t="s">
        <v>130</v>
      </c>
      <c r="F121" s="143" t="s">
        <v>266</v>
      </c>
      <c r="G121" s="135">
        <v>796</v>
      </c>
      <c r="H121" s="135" t="s">
        <v>113</v>
      </c>
      <c r="I121" s="142">
        <v>25986</v>
      </c>
      <c r="J121" s="138">
        <v>40000000000</v>
      </c>
      <c r="K121" s="135" t="s">
        <v>3</v>
      </c>
      <c r="L121" s="139">
        <v>1182200</v>
      </c>
      <c r="M121" s="135" t="s">
        <v>62</v>
      </c>
      <c r="N121" s="135" t="s">
        <v>226</v>
      </c>
      <c r="O121" s="135" t="s">
        <v>95</v>
      </c>
      <c r="P121" s="135" t="s">
        <v>4</v>
      </c>
      <c r="Q121" s="135" t="s">
        <v>5</v>
      </c>
      <c r="R121" s="135"/>
      <c r="S121" s="135" t="s">
        <v>51</v>
      </c>
      <c r="T121" s="140"/>
      <c r="U121" s="133"/>
      <c r="V121" s="133"/>
      <c r="W121" s="133"/>
      <c r="X121" s="133"/>
      <c r="Y121" s="133"/>
    </row>
    <row r="122" spans="2:27" s="134" customFormat="1" ht="38.25">
      <c r="B122" s="128">
        <v>26</v>
      </c>
      <c r="C122" s="128" t="s">
        <v>98</v>
      </c>
      <c r="D122" s="128" t="s">
        <v>99</v>
      </c>
      <c r="E122" s="128" t="s">
        <v>9</v>
      </c>
      <c r="F122" s="129" t="s">
        <v>215</v>
      </c>
      <c r="G122" s="128">
        <v>876</v>
      </c>
      <c r="H122" s="128" t="s">
        <v>14</v>
      </c>
      <c r="I122" s="128">
        <v>1</v>
      </c>
      <c r="J122" s="128">
        <v>40000000000</v>
      </c>
      <c r="K122" s="145" t="s">
        <v>3</v>
      </c>
      <c r="L122" s="146">
        <v>4650000</v>
      </c>
      <c r="M122" s="128" t="s">
        <v>58</v>
      </c>
      <c r="N122" s="128" t="s">
        <v>58</v>
      </c>
      <c r="O122" s="128" t="s">
        <v>62</v>
      </c>
      <c r="P122" s="128" t="s">
        <v>10</v>
      </c>
      <c r="Q122" s="128" t="s">
        <v>5</v>
      </c>
      <c r="R122" s="128"/>
      <c r="S122" s="128" t="s">
        <v>52</v>
      </c>
      <c r="T122" s="132"/>
      <c r="U122" s="133"/>
      <c r="V122" s="133"/>
      <c r="W122" s="133"/>
      <c r="X122" s="133"/>
      <c r="Y122" s="133"/>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303"/>
      <c r="C134" s="303"/>
      <c r="D134" s="303"/>
      <c r="E134" s="303"/>
      <c r="F134" s="303"/>
      <c r="G134" s="303"/>
      <c r="H134" s="303"/>
      <c r="I134" s="303"/>
      <c r="J134" s="303"/>
      <c r="K134" s="303"/>
      <c r="L134" s="303"/>
      <c r="M134" s="303"/>
      <c r="N134" s="303"/>
      <c r="O134" s="303"/>
      <c r="P134" s="303"/>
      <c r="Q134" s="303"/>
      <c r="R134" s="303"/>
      <c r="S134" s="303"/>
      <c r="T134" s="50"/>
    </row>
    <row r="135" spans="2:25">
      <c r="B135" s="304"/>
      <c r="C135" s="304"/>
      <c r="D135" s="304"/>
      <c r="E135" s="304"/>
      <c r="F135" s="304"/>
      <c r="G135" s="304"/>
      <c r="H135" s="304"/>
      <c r="I135" s="304"/>
      <c r="J135" s="304"/>
      <c r="K135" s="304"/>
      <c r="L135" s="304"/>
      <c r="M135" s="304"/>
      <c r="N135" s="304"/>
      <c r="O135" s="304"/>
      <c r="P135" s="304"/>
      <c r="Q135" s="304"/>
      <c r="R135" s="304"/>
      <c r="S135" s="304"/>
      <c r="T135" s="50"/>
    </row>
    <row r="136" spans="2:25" ht="14.25">
      <c r="B136" s="303" t="s">
        <v>280</v>
      </c>
      <c r="C136" s="303"/>
      <c r="D136" s="303"/>
      <c r="E136" s="303"/>
      <c r="F136" s="303"/>
      <c r="G136" s="303"/>
      <c r="H136" s="303"/>
      <c r="I136" s="303"/>
      <c r="J136" s="303"/>
      <c r="K136" s="303"/>
      <c r="L136" s="303"/>
      <c r="M136" s="303"/>
      <c r="N136" s="303"/>
      <c r="O136" s="303"/>
      <c r="P136" s="303"/>
      <c r="Q136" s="303"/>
      <c r="R136" s="303"/>
      <c r="S136" s="303"/>
      <c r="T136" s="50"/>
    </row>
    <row r="137" spans="2:25">
      <c r="B137" s="304"/>
      <c r="C137" s="304"/>
      <c r="D137" s="304"/>
      <c r="E137" s="304"/>
      <c r="F137" s="304"/>
      <c r="G137" s="304"/>
      <c r="H137" s="304"/>
      <c r="I137" s="304"/>
      <c r="J137" s="304"/>
      <c r="K137" s="304"/>
      <c r="L137" s="304"/>
      <c r="M137" s="304"/>
      <c r="N137" s="304"/>
      <c r="O137" s="304"/>
      <c r="P137" s="304"/>
      <c r="Q137" s="304"/>
      <c r="R137" s="304"/>
      <c r="S137" s="304"/>
      <c r="T137" s="50"/>
    </row>
    <row r="138" spans="2:25" ht="14.25">
      <c r="B138" s="303"/>
      <c r="C138" s="303"/>
      <c r="D138" s="303"/>
      <c r="E138" s="303"/>
      <c r="F138" s="303"/>
      <c r="G138" s="303"/>
      <c r="H138" s="303"/>
      <c r="I138" s="303"/>
      <c r="J138" s="303"/>
      <c r="K138" s="303"/>
      <c r="L138" s="303"/>
      <c r="M138" s="303"/>
      <c r="N138" s="303"/>
      <c r="O138" s="303"/>
      <c r="P138" s="303"/>
      <c r="Q138" s="303"/>
      <c r="R138" s="303"/>
      <c r="S138" s="303"/>
      <c r="T138" s="50"/>
    </row>
    <row r="139" spans="2:25">
      <c r="B139" s="304"/>
      <c r="C139" s="304"/>
      <c r="D139" s="304"/>
      <c r="E139" s="304"/>
      <c r="F139" s="304"/>
      <c r="G139" s="304"/>
      <c r="H139" s="304"/>
      <c r="I139" s="304"/>
      <c r="J139" s="304"/>
      <c r="K139" s="304"/>
      <c r="L139" s="304"/>
      <c r="M139" s="304"/>
      <c r="N139" s="304"/>
      <c r="O139" s="304"/>
      <c r="P139" s="304"/>
      <c r="Q139" s="304"/>
      <c r="R139" s="304"/>
      <c r="S139" s="304"/>
      <c r="T139" s="50"/>
    </row>
    <row r="140" spans="2:25">
      <c r="B140" s="304"/>
      <c r="C140" s="304"/>
      <c r="D140" s="304"/>
      <c r="E140" s="304"/>
      <c r="F140" s="304"/>
      <c r="G140" s="304"/>
      <c r="H140" s="304"/>
      <c r="I140" s="304"/>
      <c r="J140" s="304"/>
      <c r="K140" s="304"/>
      <c r="L140" s="304"/>
      <c r="M140" s="304"/>
      <c r="N140" s="304"/>
      <c r="O140" s="304"/>
      <c r="P140" s="304"/>
      <c r="Q140" s="304"/>
      <c r="R140" s="304"/>
      <c r="S140" s="304"/>
      <c r="T140" s="50"/>
    </row>
    <row r="141" spans="2:25" ht="14.25">
      <c r="B141" s="303"/>
      <c r="C141" s="303"/>
      <c r="D141" s="303"/>
      <c r="E141" s="303"/>
      <c r="F141" s="303"/>
      <c r="G141" s="303"/>
      <c r="H141" s="303"/>
      <c r="I141" s="303"/>
      <c r="J141" s="303"/>
      <c r="K141" s="303"/>
      <c r="L141" s="303"/>
      <c r="M141" s="303"/>
      <c r="N141" s="303"/>
      <c r="O141" s="303"/>
      <c r="P141" s="303"/>
      <c r="Q141" s="303"/>
      <c r="R141" s="303"/>
      <c r="S141" s="303"/>
      <c r="T141" s="50"/>
    </row>
    <row r="142" spans="2:25">
      <c r="B142" s="304"/>
      <c r="C142" s="304"/>
      <c r="D142" s="304"/>
      <c r="E142" s="304"/>
      <c r="F142" s="304"/>
      <c r="G142" s="304"/>
      <c r="H142" s="304"/>
      <c r="I142" s="304"/>
      <c r="J142" s="304"/>
      <c r="K142" s="304"/>
      <c r="L142" s="304"/>
      <c r="M142" s="304"/>
      <c r="N142" s="304"/>
      <c r="O142" s="304"/>
      <c r="P142" s="304"/>
      <c r="Q142" s="304"/>
      <c r="R142" s="304"/>
      <c r="S142" s="304"/>
      <c r="T142" s="50"/>
    </row>
    <row r="143" spans="2:25">
      <c r="B143" s="304"/>
      <c r="C143" s="304"/>
      <c r="D143" s="304"/>
      <c r="E143" s="304"/>
      <c r="F143" s="304"/>
      <c r="G143" s="304"/>
      <c r="H143" s="304"/>
      <c r="I143" s="304"/>
      <c r="J143" s="304"/>
      <c r="K143" s="304"/>
      <c r="L143" s="304"/>
      <c r="M143" s="304"/>
      <c r="N143" s="304"/>
      <c r="O143" s="304"/>
      <c r="P143" s="304"/>
      <c r="Q143" s="304"/>
      <c r="R143" s="304"/>
      <c r="S143" s="304"/>
      <c r="T143" s="50"/>
    </row>
    <row r="144" spans="2:25" ht="14.25">
      <c r="B144" s="303"/>
      <c r="C144" s="303"/>
      <c r="D144" s="303"/>
      <c r="E144" s="303"/>
      <c r="F144" s="303"/>
      <c r="G144" s="303"/>
      <c r="H144" s="303"/>
      <c r="I144" s="303"/>
      <c r="J144" s="303"/>
      <c r="K144" s="303"/>
      <c r="L144" s="303"/>
      <c r="M144" s="303"/>
      <c r="N144" s="303"/>
      <c r="O144" s="303"/>
      <c r="P144" s="303"/>
      <c r="Q144" s="303"/>
      <c r="R144" s="303"/>
      <c r="S144" s="303"/>
      <c r="T144" s="50"/>
    </row>
    <row r="145" spans="2:29" ht="15">
      <c r="B145" s="106"/>
      <c r="C145" s="301"/>
      <c r="D145" s="302"/>
      <c r="E145" s="302"/>
      <c r="F145" s="302"/>
      <c r="G145" s="302"/>
      <c r="H145" s="302"/>
      <c r="I145" s="302"/>
      <c r="J145" s="302"/>
      <c r="K145" s="302"/>
      <c r="L145" s="302"/>
      <c r="M145" s="302"/>
      <c r="N145" s="302"/>
      <c r="O145" s="302"/>
      <c r="P145" s="302"/>
      <c r="Q145" s="302"/>
      <c r="R145" s="302"/>
      <c r="S145" s="302"/>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B7:F7"/>
    <mergeCell ref="G7:S7"/>
    <mergeCell ref="M1:P1"/>
    <mergeCell ref="L2:S3"/>
    <mergeCell ref="E5:O5"/>
    <mergeCell ref="B6:F6"/>
    <mergeCell ref="G6:S6"/>
    <mergeCell ref="B8:F8"/>
    <mergeCell ref="G8:S8"/>
    <mergeCell ref="B9:F9"/>
    <mergeCell ref="G9:S9"/>
    <mergeCell ref="B10:F10"/>
    <mergeCell ref="G10:S10"/>
    <mergeCell ref="B11:F11"/>
    <mergeCell ref="G11:S11"/>
    <mergeCell ref="B12:F12"/>
    <mergeCell ref="G12:S12"/>
    <mergeCell ref="B13:R13"/>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E18:K18"/>
    <mergeCell ref="E19:I19"/>
    <mergeCell ref="E36:I36"/>
    <mergeCell ref="E40:I40"/>
    <mergeCell ref="E84:I84"/>
    <mergeCell ref="B104:B106"/>
    <mergeCell ref="C104:C106"/>
    <mergeCell ref="D104:D106"/>
    <mergeCell ref="E104:O104"/>
    <mergeCell ref="P104:P106"/>
    <mergeCell ref="S104:S106"/>
    <mergeCell ref="E105:E106"/>
    <mergeCell ref="F105:F106"/>
    <mergeCell ref="G105:H105"/>
    <mergeCell ref="I105:I106"/>
    <mergeCell ref="J105:K105"/>
    <mergeCell ref="L105:L106"/>
    <mergeCell ref="M105:O105"/>
    <mergeCell ref="Q104:Q106"/>
    <mergeCell ref="C145:S145"/>
    <mergeCell ref="B134:S134"/>
    <mergeCell ref="B135:S135"/>
    <mergeCell ref="B136:S136"/>
    <mergeCell ref="B137:S137"/>
    <mergeCell ref="B138:S138"/>
    <mergeCell ref="B139:S139"/>
    <mergeCell ref="B140:S140"/>
    <mergeCell ref="B141:S141"/>
    <mergeCell ref="B142:S142"/>
    <mergeCell ref="B143:S143"/>
    <mergeCell ref="B144:S1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2018-08-03T14:32:25Z</dcterms:modified>
</cp:coreProperties>
</file>