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965" windowWidth="14805" windowHeight="3150"/>
  </bookViews>
  <sheets>
    <sheet name="2017" sheetId="1" r:id="rId1"/>
    <sheet name="расчет СМСП" sheetId="2" r:id="rId2"/>
    <sheet name="2016" sheetId="4" r:id="rId3"/>
  </sheets>
  <definedNames>
    <definedName name="_xlnm._FilterDatabase" localSheetId="0" hidden="1">'2017'!$B$22:$Y$22</definedName>
  </definedNames>
  <calcPr calcId="145621" refMode="R1C1"/>
</workbook>
</file>

<file path=xl/calcChain.xml><?xml version="1.0" encoding="utf-8"?>
<calcChain xmlns="http://schemas.openxmlformats.org/spreadsheetml/2006/main">
  <c r="M156" i="1" l="1"/>
  <c r="N156" i="1" l="1"/>
  <c r="L156" i="1"/>
  <c r="N115" i="1" l="1"/>
  <c r="M115" i="1"/>
  <c r="L115" i="1" l="1"/>
  <c r="E4" i="2" l="1"/>
  <c r="L132" i="4" l="1"/>
  <c r="L102" i="4"/>
  <c r="D9" i="2" l="1"/>
  <c r="D4" i="2" l="1"/>
  <c r="F4" i="2" s="1"/>
  <c r="G4" i="2" l="1"/>
  <c r="C4" i="2"/>
  <c r="I4" i="2" s="1"/>
  <c r="H4" i="2" l="1"/>
</calcChain>
</file>

<file path=xl/sharedStrings.xml><?xml version="1.0" encoding="utf-8"?>
<sst xmlns="http://schemas.openxmlformats.org/spreadsheetml/2006/main" count="2434" uniqueCount="515">
  <si>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</si>
  <si>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</si>
  <si>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</si>
  <si>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</si>
  <si>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</si>
  <si>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</si>
  <si>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</si>
  <si>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</si>
  <si>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</si>
  <si>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</si>
  <si>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</si>
  <si>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</si>
  <si>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</si>
  <si>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</si>
  <si>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</si>
  <si>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</si>
  <si>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</si>
  <si>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</si>
  <si>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</si>
  <si>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</si>
  <si>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</si>
  <si>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</si>
  <si>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</si>
  <si>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</si>
  <si>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</si>
  <si>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</si>
  <si>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</si>
  <si>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</si>
  <si>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</si>
  <si>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</si>
  <si>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</si>
  <si>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</si>
  <si>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</si>
  <si>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</si>
  <si>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</si>
  <si>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</si>
  <si>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</si>
  <si>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</si>
  <si>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</si>
  <si>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</si>
  <si>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</si>
  <si>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</si>
  <si>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</si>
  <si>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</si>
  <si>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</si>
  <si>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</si>
  <si>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</si>
  <si>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</si>
  <si>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</si>
  <si>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</si>
  <si>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</si>
  <si>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</si>
  <si>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</si>
  <si>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</si>
  <si>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</si>
  <si>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</si>
  <si>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</si>
  <si>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</si>
  <si>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</si>
  <si>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</si>
  <si>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</si>
  <si>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</si>
  <si>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</si>
  <si>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</si>
  <si>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</si>
  <si>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</si>
  <si>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</si>
  <si>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</si>
  <si>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</si>
  <si>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</si>
  <si>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</si>
  <si>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</si>
  <si>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</si>
  <si>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</si>
  <si>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</si>
  <si>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</si>
  <si>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</si>
  <si>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</si>
  <si>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</si>
  <si>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</si>
  <si>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</si>
  <si>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</si>
  <si>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</si>
  <si>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</si>
  <si>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</si>
  <si>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</si>
  <si>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</si>
  <si>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</si>
  <si>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</si>
  <si>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</si>
  <si>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</si>
  <si>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</si>
  <si>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</si>
  <si>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</si>
  <si>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</si>
  <si>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</si>
  <si>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</si>
  <si>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</si>
  <si>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</si>
  <si>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</si>
  <si>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</si>
  <si>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</si>
  <si>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</si>
  <si>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</si>
  <si>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</si>
  <si>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</si>
  <si>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</si>
  <si>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</si>
  <si>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</si>
  <si>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</si>
  <si>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</si>
  <si>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</si>
  <si>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</si>
  <si>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</si>
  <si>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</si>
  <si>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</si>
  <si>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</si>
  <si>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</si>
  <si>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</si>
  <si>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</si>
  <si>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</si>
  <si>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</si>
  <si>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</si>
  <si>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</si>
  <si>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</si>
  <si>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</si>
  <si>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</si>
  <si>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</si>
  <si>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</si>
  <si>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</si>
  <si>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</si>
  <si>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</si>
  <si>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</si>
  <si>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</si>
  <si>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</si>
  <si>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</si>
  <si>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</si>
  <si>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</si>
  <si>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</si>
  <si>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</si>
  <si>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</si>
  <si>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</si>
  <si>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</si>
  <si>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</si>
  <si>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</si>
  <si>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</si>
  <si>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</si>
  <si>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</si>
  <si>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</si>
  <si>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</si>
  <si>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</si>
  <si>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</si>
  <si>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</si>
  <si>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</si>
  <si>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</si>
  <si>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</si>
  <si>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</si>
  <si>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</si>
  <si>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</si>
  <si>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</si>
  <si>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</si>
  <si>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</si>
  <si>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</si>
  <si>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</si>
  <si>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</si>
  <si>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</si>
  <si>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</si>
  <si>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</si>
  <si>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</si>
  <si>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</si>
  <si>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</si>
  <si>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</si>
  <si>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</si>
  <si>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</si>
  <si>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</si>
  <si>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</si>
  <si>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</si>
  <si>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</si>
  <si>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</si>
  <si>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</si>
  <si>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</si>
  <si>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</si>
  <si>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</si>
  <si>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</si>
  <si>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</si>
  <si>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</si>
  <si>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</si>
  <si>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</si>
  <si>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</si>
  <si>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</si>
  <si>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</si>
  <si>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</si>
  <si>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</si>
  <si>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</si>
  <si>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</si>
  <si>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</si>
  <si>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</si>
  <si>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</si>
  <si>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</si>
  <si>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</si>
  <si>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</si>
  <si>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</si>
  <si>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</si>
  <si>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</si>
  <si>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</si>
  <si>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</si>
  <si>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</si>
  <si>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</si>
  <si>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</si>
  <si>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</si>
  <si>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</si>
  <si>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</si>
  <si>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</si>
  <si>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</si>
  <si>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</si>
  <si>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</si>
  <si>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</si>
  <si>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</si>
  <si>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</si>
  <si>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</si>
  <si>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</si>
  <si>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</si>
  <si>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</si>
  <si>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</si>
  <si>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</si>
  <si>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</si>
  <si>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</si>
  <si>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</si>
  <si>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</si>
  <si>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</si>
  <si>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</si>
  <si>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</si>
  <si>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</si>
  <si>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</si>
  <si>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</si>
  <si>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</si>
  <si>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</si>
  <si>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</si>
  <si>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</si>
  <si>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</si>
  <si>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</si>
  <si>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</si>
  <si>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</si>
  <si>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</si>
  <si>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</si>
  <si>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</si>
  <si>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</si>
  <si>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</si>
  <si>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</si>
  <si>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</si>
  <si>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</si>
  <si>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</si>
  <si>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</si>
  <si>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</si>
  <si>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</si>
  <si>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</si>
  <si>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</si>
  <si>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</si>
  <si>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</si>
  <si>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</si>
  <si>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</si>
  <si>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</si>
  <si>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</si>
  <si>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</si>
  <si>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</si>
  <si>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</si>
  <si>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</si>
  <si>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</si>
  <si>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</si>
  <si>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</si>
  <si>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</si>
  <si>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</si>
  <si>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</si>
  <si>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</si>
  <si>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</si>
  <si>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</si>
  <si>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</si>
  <si>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</si>
  <si>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</si>
  <si>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</si>
  <si>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</si>
  <si>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</si>
  <si>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52 отд.</t>
  </si>
  <si>
    <t>17.12.14.112</t>
  </si>
  <si>
    <t>Бумага офсетная 78-82 г/м2, белизна 143-149, длинной не более 8000м, диаметр гильзы 76 мм, склеек 0</t>
  </si>
  <si>
    <t>15 отд.</t>
  </si>
  <si>
    <t>17.12</t>
  </si>
  <si>
    <t>Поставка бумаги для типографских работ</t>
  </si>
  <si>
    <t>01.2018</t>
  </si>
  <si>
    <t xml:space="preserve">Код по ОКПД-2 </t>
  </si>
  <si>
    <t>СМСП</t>
  </si>
  <si>
    <t>ИТОГО по ПЗ</t>
  </si>
  <si>
    <t>Разница</t>
  </si>
  <si>
    <t>Исключаются</t>
  </si>
  <si>
    <t>Расчет базы для смп</t>
  </si>
  <si>
    <t>% для ПЗ</t>
  </si>
  <si>
    <t>ОКС</t>
  </si>
  <si>
    <t>02.2018</t>
  </si>
  <si>
    <t>12.2018</t>
  </si>
  <si>
    <t>13 отд.</t>
  </si>
  <si>
    <t>07.2018</t>
  </si>
  <si>
    <t>09.2018</t>
  </si>
  <si>
    <t>86.90.4</t>
  </si>
  <si>
    <t>18 отд.</t>
  </si>
  <si>
    <t>12.2019</t>
  </si>
  <si>
    <t>в соответствии с  ТЗ</t>
  </si>
  <si>
    <t>Утверждено Приказом АО "ЦМКБ "Алмаз"</t>
  </si>
  <si>
    <t>Картриджи в ассортименте для оргтехники</t>
  </si>
  <si>
    <t>Конструкторские работы в соответствии с ТЗ</t>
  </si>
  <si>
    <t>68.32</t>
  </si>
  <si>
    <t>68.32.12.000</t>
  </si>
  <si>
    <t>аренда помещени  94,7 кв.м.</t>
  </si>
  <si>
    <t>Республика Татарстан, г. Зелено-дольск</t>
  </si>
  <si>
    <t>7л</t>
  </si>
  <si>
    <t>26.20.17.000</t>
  </si>
  <si>
    <t>диагональ не менее 23,6"; экран не менее 1920х1080</t>
  </si>
  <si>
    <t>Поставка многофункционального устройства (формата А4)</t>
  </si>
  <si>
    <t>04.2018</t>
  </si>
  <si>
    <t>Оказание услуг по комплексному техническому обслуживанию оборудования, с поставкой используемых расходных материалов и запчастей, а также их установку</t>
  </si>
  <si>
    <t>62.01</t>
  </si>
  <si>
    <t>62.01.29.000</t>
  </si>
  <si>
    <t>11.2018</t>
  </si>
  <si>
    <t>03.2018</t>
  </si>
  <si>
    <t xml:space="preserve">Планируемые платежи </t>
  </si>
  <si>
    <t>на  2018 год</t>
  </si>
  <si>
    <t>на  2019</t>
  </si>
  <si>
    <t xml:space="preserve">Поставка оборудования для расширения системы хранения данных основного и резервного ЦОД </t>
  </si>
  <si>
    <t>усл.ед.</t>
  </si>
  <si>
    <t>Поставка оборудования для обеспечения работы конструкторов в среде виртуальной реальности</t>
  </si>
  <si>
    <t>81.12</t>
  </si>
  <si>
    <t>СПБ</t>
  </si>
  <si>
    <t>06.2018</t>
  </si>
  <si>
    <t>Поставка моющих средств, хозяйственных товаров и изделий санитарно-гиенического назначения</t>
  </si>
  <si>
    <t>в соответсвии с ТЗ</t>
  </si>
  <si>
    <t>20.41.32.119 20.41.41.000</t>
  </si>
  <si>
    <t>05.2018</t>
  </si>
  <si>
    <t>Обслуживание ед. техники марок: Xerox -11 ед.; KyoceraMita-1 ед.;  Oce -3 ед.</t>
  </si>
  <si>
    <t xml:space="preserve">Оказание услуг по предоставлению во временное владение и пользование объекта недвижимости - помещение по офис </t>
  </si>
  <si>
    <t>Оказание услуг по предоставлению рекламного пространства внутри журнала "Морской вестник" для публикации рекламных и текстовых материалов АО "ЦМКБ "Алмаз"</t>
  </si>
  <si>
    <t xml:space="preserve">Размещение информации 4 раза в год (1 раз в квартал) </t>
  </si>
  <si>
    <t>41.1</t>
  </si>
  <si>
    <t>41.10</t>
  </si>
  <si>
    <t>Выполнение работы  по теме "Разработка чертежей установки электрооборудования и прокладки кабелей с их креплениями" (тема 531)</t>
  </si>
  <si>
    <t xml:space="preserve">Поставкаоборудования для модернизации класса обучения </t>
  </si>
  <si>
    <t>Бумага в ассортименте формат А0,А1,А3,А4, в пачкач</t>
  </si>
  <si>
    <t>7а</t>
  </si>
  <si>
    <t xml:space="preserve">Оказание услуг по техническому обслуживанию систем вентиляции и кондиционирования в здании </t>
  </si>
  <si>
    <t>Поставка многофункционального устройства (формата А3)</t>
  </si>
  <si>
    <t>печать лазерная автоматическая двухсторонняя; поддержка языков PCL6  и PostScript3; интерфейс Etnernet(RJ-45), USB 2.0</t>
  </si>
  <si>
    <t xml:space="preserve"> интерфейс Etnernet(RJ-45), USB 2.0</t>
  </si>
  <si>
    <t>Обслуживание кондиционеров- 194 шт, систем вентиляции- 40 шт.; 18 м-в</t>
  </si>
  <si>
    <t>товар в ассортименте в соответсвии с ТЗ</t>
  </si>
  <si>
    <t>бумага офсетная для оргтехники формата А4, А3 в соответсвии с ТЗ</t>
  </si>
  <si>
    <t>29.10.</t>
  </si>
  <si>
    <t>29.10.23.000</t>
  </si>
  <si>
    <t>Поставка легкового автомобиля</t>
  </si>
  <si>
    <t>год выпуска- не ранее 2017; на 4 пассажирских места; двигатель - не менее 2925 см3, дизель; цвет- черный металлик; дополнительная комплектация</t>
  </si>
  <si>
    <t xml:space="preserve">Услуги по экстренному выезду наряда полиции по вызову с помощью тревожной кнопки </t>
  </si>
  <si>
    <t>Поставка легкового автомобиля (фургона)</t>
  </si>
  <si>
    <t>год выпуска- не ранее 2017; пассажирских мест-2; двигатель - не менее 2000 см3, дизель; цвет- серый; дополнительная комплектация</t>
  </si>
  <si>
    <t xml:space="preserve"> Путевки в количестве 78 шт </t>
  </si>
  <si>
    <t>14</t>
  </si>
  <si>
    <t>15</t>
  </si>
  <si>
    <t>62.01.11.000</t>
  </si>
  <si>
    <t>В соответствии с ТЗ к договору</t>
  </si>
  <si>
    <t>Оказание услуг по внедрению автоматизированной системы управления результатами интеллектуальной деятельности уровня «Предприятие» "</t>
  </si>
  <si>
    <t>Передача простой (неисключительной) лицензии на право использования программного обеспечения для автоматизированных инженерных расчетов</t>
  </si>
  <si>
    <t>11.2017</t>
  </si>
  <si>
    <t>12.2017</t>
  </si>
  <si>
    <t>Обслуживание в течение 10 мес. 15 ед. техники марок: Xerox -11 ед.; KyoceraMita-1 ед.;  Oce -3 ед.</t>
  </si>
  <si>
    <t>06.2017</t>
  </si>
  <si>
    <t>ЭА  -2017 г</t>
  </si>
  <si>
    <t>Бумага, картон, калька в ассортименте</t>
  </si>
  <si>
    <t>ЗЦ - 2017 г</t>
  </si>
  <si>
    <t>61.90</t>
  </si>
  <si>
    <t>61.90.10.160</t>
  </si>
  <si>
    <t>Услуги по предоставлению телекоммуникационной связи по каналу L2 VPN "точка-точка"</t>
  </si>
  <si>
    <t>скорость передачи не менее 30 Мбит/с; симметричная передача данных; высокий уровень безопасности канала связи</t>
  </si>
  <si>
    <t>12.2021</t>
  </si>
  <si>
    <t>Поставка оборудования для расширения VDI решения          (2 этап)</t>
  </si>
  <si>
    <t>01.2018 г</t>
  </si>
  <si>
    <t>СМП</t>
  </si>
  <si>
    <t>Поставка оборудования для расширения системы хранения данных  (2 этап)</t>
  </si>
  <si>
    <t>05.2017</t>
  </si>
  <si>
    <t>Поставка оборудования для модернизации АТС</t>
  </si>
  <si>
    <t>Выполнение СЧ ОКР работы по теме "Создание выпрямительного агрегата зарядно-разрядного силового для док-эллинга" (тема 360)</t>
  </si>
  <si>
    <t>02.2017</t>
  </si>
  <si>
    <t>ЗП - 2017 г</t>
  </si>
  <si>
    <t>41 отд.</t>
  </si>
  <si>
    <t>Выполнение работы  по теме "Разработка рабочей конструкторской документации по установке электрооборудования и прокладке кабелей с их креплениями (на 168 ЧКП) (тема 546)</t>
  </si>
  <si>
    <t xml:space="preserve">52 отд. </t>
  </si>
  <si>
    <t>Обслуживание кондиционеров- 194 шт, систем вентиляции- 40 шт</t>
  </si>
  <si>
    <t>мес.</t>
  </si>
  <si>
    <t>07.2017</t>
  </si>
  <si>
    <t>ЗП - 2017г</t>
  </si>
  <si>
    <t xml:space="preserve">Поставка бумаги писчей </t>
  </si>
  <si>
    <t>Согласно программе ДМС</t>
  </si>
  <si>
    <t>чел.</t>
  </si>
  <si>
    <t>12.2018 г.</t>
  </si>
  <si>
    <t>Страхование 1 автомобиля  по рискам "Угон", "Хищение", без франшизы, выезд аварийного комиссара</t>
  </si>
  <si>
    <t>362</t>
  </si>
  <si>
    <t>Услуги по охране объекта  (административного здания) в 2018 году</t>
  </si>
  <si>
    <t>охрана круглосуточно</t>
  </si>
  <si>
    <t>ЕП - 2017</t>
  </si>
  <si>
    <t>п 7</t>
  </si>
  <si>
    <t>53.20</t>
  </si>
  <si>
    <t>53.20.11.121</t>
  </si>
  <si>
    <t>Услуги специальной связи по доставке отправлений</t>
  </si>
  <si>
    <t>письменная  почтовая корреспондения по заявкам</t>
  </si>
  <si>
    <t>69.20</t>
  </si>
  <si>
    <t>69.20.10.000</t>
  </si>
  <si>
    <t xml:space="preserve">Оказание услуг по проведению аудиторской проверки финансовой (бухгалтерской) отчетности АО "ЦМКБ "Алмаз" за 2017 год   </t>
  </si>
  <si>
    <t>аудит духгалтерской (финансовой) отчетсности за 12 месяцев 2017 года</t>
  </si>
  <si>
    <t>10.2017</t>
  </si>
  <si>
    <t>ЕП  -2017 г.</t>
  </si>
  <si>
    <t>бухгалтерия</t>
  </si>
  <si>
    <t xml:space="preserve">Предоставление неисключительных прав на возмездное временное  использование программного обеспечения AVEVA </t>
  </si>
  <si>
    <t xml:space="preserve">безлимитное количество лицензий на 12 месяцев </t>
  </si>
  <si>
    <t>ЕП - 2017 г</t>
  </si>
  <si>
    <t xml:space="preserve">Поставка оборудования для модернизации класса обучения </t>
  </si>
  <si>
    <t xml:space="preserve">Поставка оборудования  для расширения VDI расширения (1 эт)  </t>
  </si>
  <si>
    <t xml:space="preserve">ОС-VMWare zero client PcoIP;
Процессор-TERA 2321
</t>
  </si>
  <si>
    <t xml:space="preserve">ПК (систем.блок (разъм LGA 1151, память DDR4, виокарта SSD и HDD, ОС не ниже Windows 10 Pro 64-bit), мышь, клавиатура)
</t>
  </si>
  <si>
    <t xml:space="preserve">Поставка персональных компьютеров </t>
  </si>
  <si>
    <t>Поставка нулевых клиентов</t>
  </si>
  <si>
    <t>Поставка ноутбука для работы в среде виртуальной реальности</t>
  </si>
  <si>
    <t>скорость передачи не менее 10 Мбит/с; высокий уровень безопасности канала связи</t>
  </si>
  <si>
    <t>Оказание  услуг  связи по предоставлению канала с неограниченным объемом входящего и исходящего трафика</t>
  </si>
  <si>
    <t>Поставка моющих средств, хозяйственных товаров и изделий санитарно-гигенического назначения</t>
  </si>
  <si>
    <t>12.2020</t>
  </si>
  <si>
    <t>Мытье  и чистка окон в 2 этапа - 569 шт/4290 кв.м.</t>
  </si>
  <si>
    <t>Поставка папок и бумажных  канцелярских принадлежностей</t>
  </si>
  <si>
    <t>10.2018</t>
  </si>
  <si>
    <t xml:space="preserve">Проведение инженерных изысканий и разработка  ПСД (проектная и рабочая) документации, сметных расчетов
в соответствии постановлением Правительства РФ от 16.02.2008 № 87
</t>
  </si>
  <si>
    <t>Оказание услуг по промывке системы отопления</t>
  </si>
  <si>
    <t>33.12.29.00</t>
  </si>
  <si>
    <t>33.16</t>
  </si>
  <si>
    <t>33.12.29.000</t>
  </si>
  <si>
    <t>17.23.13.130</t>
  </si>
  <si>
    <t>70.32</t>
  </si>
  <si>
    <t>70.32.13.853</t>
  </si>
  <si>
    <t>Демонтажные работы, ремонт кровли с утеплителем ; общ площадь 640 кв.м.</t>
  </si>
  <si>
    <t xml:space="preserve"> В соответствии с ТЗ по обеспчению путевками 23 шт</t>
  </si>
  <si>
    <r>
      <t>План закупки товаров, работ, услуг АО «ЦМКБ «Алмаз» на</t>
    </r>
    <r>
      <rPr>
        <b/>
        <sz val="10"/>
        <rFont val="Times New Roman"/>
        <family val="1"/>
        <charset val="204"/>
      </rPr>
      <t xml:space="preserve"> 2018 год</t>
    </r>
    <r>
      <rPr>
        <b/>
        <sz val="10"/>
        <color theme="1"/>
        <rFont val="Times New Roman"/>
        <family val="1"/>
        <charset val="204"/>
      </rPr>
      <t xml:space="preserve">
</t>
    </r>
  </si>
  <si>
    <t>13 отд. ОКС</t>
  </si>
  <si>
    <t>в соответствии с договором</t>
  </si>
  <si>
    <t>Услуги по выезду  наряда</t>
  </si>
  <si>
    <t>Услуги по проведению специальной экспертизы по вопросам готовности АО ЦМКБ "Алмаз" к проведению работ с использованием сведений, составляющих государственную тайну, а также осуществления мероприятий и оказания услуг по защите государственной тайны</t>
  </si>
  <si>
    <t>Выполнение работы  по теме "Разработка чертежей установки электроборудования и прокладки кабелей с их креплениями" (тема 551)</t>
  </si>
  <si>
    <t xml:space="preserve">Поставка оборудования  для расширения VDI решения            (1 эт)  </t>
  </si>
  <si>
    <t>Обслуживание кондиционеров- 203 шт, систем вентиляции- 40 шт.; 18 м-в</t>
  </si>
  <si>
    <t xml:space="preserve">Поставка оборудования  для расширения VDI решения            (2 эт)  </t>
  </si>
  <si>
    <t xml:space="preserve">Поставка графических станций </t>
  </si>
  <si>
    <t>ЗЦ           2017</t>
  </si>
  <si>
    <t xml:space="preserve">Поставка оборудования  для расширения VDI решения                (2 эт)  </t>
  </si>
  <si>
    <t>Поставка расходных материалов и принадлежностей к оргтехнике Brother</t>
  </si>
  <si>
    <t>Картриджи  для оргтехники</t>
  </si>
  <si>
    <t>Бюро кадров</t>
  </si>
  <si>
    <t>Оказание образовательных услуг по программе повышения квалификации «Стратегическое управление»</t>
  </si>
  <si>
    <t>85.41.99.000</t>
  </si>
  <si>
    <t>85.41</t>
  </si>
  <si>
    <t xml:space="preserve">Оказание услуг по проведению аудиторской проверки финансовой (бухгалтерской) отчетности АО "ЦМКБ "Алмаз" за 2018 год   </t>
  </si>
  <si>
    <t>аудит бухгалтерской (финансовой) отчетности за 12 месяцев 2018 года</t>
  </si>
  <si>
    <t>02.2019</t>
  </si>
  <si>
    <t xml:space="preserve">ЕП </t>
  </si>
  <si>
    <t>повышение квалификации 1 специалиста</t>
  </si>
  <si>
    <t>в соответствии сдоговором</t>
  </si>
  <si>
    <t>БЗИ</t>
  </si>
  <si>
    <t xml:space="preserve">Выполнение работ по проведению инженерных изысканий  и разработке проектно-сметной документации на строительство производственных объектов
</t>
  </si>
  <si>
    <t>Поставка расходных материалов к оргтехнике Brother</t>
  </si>
  <si>
    <t>71.12</t>
  </si>
  <si>
    <t>71.12.17.000</t>
  </si>
  <si>
    <t>11.2019</t>
  </si>
  <si>
    <t>08.2018</t>
  </si>
  <si>
    <t>01.2019</t>
  </si>
  <si>
    <t>комплект вклчает: процессор-1 шт, клавиатуру- 1шт, мышь - 1 шт., монитор - 2 шт.</t>
  </si>
  <si>
    <t>Оказание услуг по комплексному техническому обслуживанию оборудования</t>
  </si>
  <si>
    <t>Выполнение работы  по теме "Разработка чертежей установки электроборудования и прокладки кабелей с их креплениями" (тема 553)</t>
  </si>
  <si>
    <t>06.2020</t>
  </si>
  <si>
    <t>03.2019</t>
  </si>
  <si>
    <t>Поставка и установка офисных перегородок из алюминевого профиля</t>
  </si>
  <si>
    <t>1 комплект (вкл. 3 перегородки, )</t>
  </si>
  <si>
    <t>Поставка модулей памяти  для серверного и сетевого оборудования</t>
  </si>
  <si>
    <t>Поставка коммутаторов доступа</t>
  </si>
  <si>
    <t xml:space="preserve">Выполнение работ по инжнерным изысканиям и разработке проектно-сметной документации на строительство административно-реакреационного здания
</t>
  </si>
  <si>
    <t xml:space="preserve">изыскания, разработка  ПСД (проектная и рабочая) документации, смет
в соответствии постановлением Правительства РФ от 16.02.2008 № 87
</t>
  </si>
  <si>
    <t>31.09</t>
  </si>
  <si>
    <t>31.09.11.190</t>
  </si>
  <si>
    <t>Поставка межсетевого экрана</t>
  </si>
  <si>
    <t xml:space="preserve"> 24хEthernet 10/100/1000 Base-T, 2x10GBase-R (SFP+), 4Gb RAM</t>
  </si>
  <si>
    <t xml:space="preserve">Услуги по передаче данных с использованием технологии передачи данных MPLS    (узел IP-VPN ) </t>
  </si>
  <si>
    <t>09.2021</t>
  </si>
  <si>
    <t>74.90</t>
  </si>
  <si>
    <t>74.90.20. 140.</t>
  </si>
  <si>
    <t>Выполнение работ по аттестации объектов информатизации на соответствие требованиям по безопасности информации</t>
  </si>
  <si>
    <t>проведение аттестации двух объектов (выделенное помещение+ вычислительная техника)</t>
  </si>
  <si>
    <t>Оказание образовательных услуг по программе повышения квалификации «Фотореалистичная визуализация в Autodesk 3ds Max»</t>
  </si>
  <si>
    <t>повышение квалификации 5 специалистов</t>
  </si>
  <si>
    <t>28.41</t>
  </si>
  <si>
    <t>28.41.22.130</t>
  </si>
  <si>
    <t>многоцелевой станок с ЧПУ в комплектации</t>
  </si>
  <si>
    <t>09.2019</t>
  </si>
  <si>
    <t>58.29.12.000</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</si>
  <si>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 ___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95 919 689 руб. 47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45 057 721 руб. 22 коп. (46,97 %)</t>
  </si>
  <si>
    <t>№  532А          от   31.07.2018 г.</t>
  </si>
  <si>
    <t>План закупок на 2018 г. с коорректировкой на август месяц</t>
  </si>
  <si>
    <t>ЗП           АСТ ГОЗ</t>
  </si>
  <si>
    <t>Поставка системы управления и моиторинга ЛВС Extreme Management Centr 8.1</t>
  </si>
  <si>
    <t>ЗК</t>
  </si>
  <si>
    <t>ЗП         АСТ ГОЗ</t>
  </si>
  <si>
    <t>ЗП      АСТ ГОЗ</t>
  </si>
  <si>
    <t>Выполнение работ по корректировке технического проекта по перевооружению локальной вычислительной сети, предназначенной для обработки информации, содержащей сведения, отнесенные к государственной тайне</t>
  </si>
  <si>
    <t>ЗП          АСТ ГОЗ</t>
  </si>
  <si>
    <t>ЗП        АСТ ГОЗ</t>
  </si>
  <si>
    <t xml:space="preserve">Поставка и установка станка с ЧПУ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</si>
</sst>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7">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trike/>
      <sz val="10"/>
      <color rgb="FFFF0000"/>
      <name val="Times New Roman"/>
      <family val="1"/>
      <charset val="204"/>
    </font>
    <font>
      <sz val="10"/>
      <color rgb="FFFF0000"/>
      <name val="Times New Roman"/>
      <family val="1"/>
      <charset val="204"/>
    </font>
    <font>
      <b/>
      <sz val="10"/>
      <color rgb="FF0000FF"/>
      <name val="Times New Roman"/>
      <family val="1"/>
      <charset val="204"/>
    </font>
    <font>
      <sz val="10"/>
      <color rgb="FF0000FF"/>
      <name val="Times New Roman"/>
      <family val="1"/>
      <charset val="204"/>
    </font>
    <font>
      <strike/>
      <sz val="10"/>
      <name val="Times New Roman"/>
      <family val="1"/>
      <charset val="204"/>
    </font>
    <font>
      <sz val="10"/>
      <color rgb="FF00B050"/>
      <name val="Times New Roman"/>
      <family val="1"/>
      <charset val="204"/>
    </font>
    <font>
      <sz val="10"/>
      <color rgb="FF0066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medium">
        <color indexed="64"/>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379">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0" fontId="5"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1" fillId="0" borderId="5" xfId="0" applyFont="1" applyFill="1" applyBorder="1"/>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164" fontId="5" fillId="0" borderId="1" xfId="0" applyNumberFormat="1" applyFont="1" applyFill="1" applyBorder="1" applyAlignment="1">
      <alignment vertical="center"/>
    </xf>
    <xf numFmtId="0" fontId="5" fillId="0" borderId="1" xfId="0" applyFont="1" applyFill="1" applyBorder="1"/>
    <xf numFmtId="0" fontId="20" fillId="0" borderId="7" xfId="0" applyFont="1" applyFill="1" applyBorder="1" applyAlignment="1">
      <alignment horizontal="center" vertical="center" wrapText="1"/>
    </xf>
    <xf numFmtId="0" fontId="11" fillId="0" borderId="0" xfId="0" applyFont="1" applyFill="1"/>
    <xf numFmtId="0" fontId="9"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6"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9" fillId="0" borderId="0" xfId="0" applyFont="1" applyBorder="1" applyAlignment="1">
      <alignment horizontal="center" vertical="center"/>
    </xf>
    <xf numFmtId="0" fontId="5" fillId="0" borderId="1" xfId="0" applyFont="1" applyBorder="1" applyAlignment="1">
      <alignment horizontal="center" vertical="center" wrapText="1"/>
    </xf>
    <xf numFmtId="0" fontId="30" fillId="0" borderId="0" xfId="0" applyFont="1" applyFill="1"/>
    <xf numFmtId="0" fontId="30" fillId="0" borderId="0" xfId="0" applyFont="1"/>
    <xf numFmtId="4" fontId="6" fillId="0" borderId="1" xfId="0" applyNumberFormat="1" applyFont="1" applyFill="1" applyBorder="1" applyAlignment="1">
      <alignment horizontal="center" vertical="center"/>
    </xf>
    <xf numFmtId="0" fontId="5" fillId="0" borderId="1" xfId="0" applyNumberFormat="1" applyFont="1" applyBorder="1" applyAlignment="1">
      <alignment horizontal="center" vertical="center" wrapText="1"/>
    </xf>
    <xf numFmtId="0" fontId="33" fillId="0" borderId="0" xfId="0" applyFont="1" applyFill="1" applyAlignment="1">
      <alignment horizontal="center" vertical="center"/>
    </xf>
    <xf numFmtId="49" fontId="9" fillId="0"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164" fontId="5" fillId="0" borderId="0" xfId="0" applyNumberFormat="1" applyFont="1" applyFill="1" applyBorder="1" applyAlignment="1">
      <alignment vertical="center"/>
    </xf>
    <xf numFmtId="2" fontId="30" fillId="0" borderId="0" xfId="0" applyNumberFormat="1" applyFont="1" applyFill="1" applyAlignment="1">
      <alignment horizontal="center" vertical="center"/>
    </xf>
    <xf numFmtId="2" fontId="31" fillId="0" borderId="0" xfId="0" applyNumberFormat="1" applyFont="1" applyFill="1" applyAlignment="1">
      <alignment horizontal="center" vertical="center"/>
    </xf>
    <xf numFmtId="0" fontId="6" fillId="0" borderId="11" xfId="0" applyFont="1" applyFill="1" applyBorder="1"/>
    <xf numFmtId="2" fontId="36" fillId="0" borderId="0" xfId="0" applyNumberFormat="1" applyFont="1" applyFill="1" applyAlignment="1">
      <alignment horizontal="center" vertical="center"/>
    </xf>
    <xf numFmtId="0" fontId="36" fillId="0" borderId="0" xfId="0" applyFont="1" applyFill="1" applyAlignment="1">
      <alignment horizontal="center" vertical="center"/>
    </xf>
    <xf numFmtId="0" fontId="32" fillId="0" borderId="0" xfId="0" applyFont="1" applyFill="1" applyAlignment="1">
      <alignment horizontal="center" vertical="center"/>
    </xf>
    <xf numFmtId="4" fontId="5" fillId="0" borderId="1" xfId="0" applyNumberFormat="1" applyFont="1" applyFill="1" applyBorder="1" applyAlignment="1">
      <alignment horizontal="center" wrapText="1"/>
    </xf>
    <xf numFmtId="49" fontId="5" fillId="0" borderId="7" xfId="0" applyNumberFormat="1" applyFont="1" applyFill="1" applyBorder="1" applyAlignment="1">
      <alignment horizontal="center" vertical="center"/>
    </xf>
    <xf numFmtId="0" fontId="20" fillId="0" borderId="1" xfId="0" applyFont="1" applyFill="1" applyBorder="1" applyAlignment="1">
      <alignment horizontal="center" vertical="top" wrapText="1"/>
    </xf>
    <xf numFmtId="0" fontId="6" fillId="0" borderId="8" xfId="0" applyFont="1" applyFill="1" applyBorder="1" applyAlignment="1">
      <alignment horizontal="center" vertical="center" wrapText="1"/>
    </xf>
    <xf numFmtId="2" fontId="33" fillId="0" borderId="0" xfId="0" applyNumberFormat="1" applyFont="1" applyFill="1" applyAlignment="1">
      <alignment horizontal="center" vertical="center"/>
    </xf>
    <xf numFmtId="0" fontId="33" fillId="0" borderId="0" xfId="0" applyFont="1" applyFill="1"/>
    <xf numFmtId="2" fontId="33" fillId="0" borderId="0" xfId="0" applyNumberFormat="1" applyFont="1" applyFill="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applyAlignment="1">
      <alignment horizontal="center" vertical="center" wrapText="1"/>
    </xf>
    <xf numFmtId="2" fontId="31" fillId="0" borderId="0" xfId="0" applyNumberFormat="1" applyFont="1" applyFill="1" applyAlignment="1">
      <alignment horizontal="center" vertical="center" wrapText="1"/>
    </xf>
    <xf numFmtId="0" fontId="31"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0" xfId="0" applyFont="1" applyFill="1" applyAlignment="1">
      <alignment horizontal="center" wrapText="1"/>
    </xf>
    <xf numFmtId="0" fontId="9" fillId="0" borderId="1" xfId="0"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vertical="center" wrapText="1"/>
    </xf>
    <xf numFmtId="0" fontId="36" fillId="0" borderId="0" xfId="0" applyFont="1" applyFill="1" applyAlignment="1">
      <alignment horizontal="center" vertical="center" wrapText="1"/>
    </xf>
    <xf numFmtId="0" fontId="35" fillId="0" borderId="0" xfId="0" applyFont="1" applyFill="1" applyAlignment="1">
      <alignment horizontal="center" vertical="center"/>
    </xf>
    <xf numFmtId="0" fontId="33" fillId="0" borderId="0" xfId="0" applyFont="1" applyFill="1" applyAlignment="1">
      <alignment horizontal="center" vertical="center" wrapText="1"/>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5" fillId="0" borderId="2" xfId="0" applyFont="1" applyFill="1" applyBorder="1" applyAlignment="1">
      <alignment horizontal="center" vertical="center" wrapText="1"/>
    </xf>
    <xf numFmtId="17" fontId="31" fillId="0" borderId="0" xfId="0" applyNumberFormat="1" applyFont="1" applyFill="1"/>
    <xf numFmtId="0" fontId="5" fillId="0" borderId="0" xfId="0" applyFont="1" applyAlignment="1">
      <alignment horizontal="center" vertical="center"/>
    </xf>
    <xf numFmtId="0" fontId="5" fillId="2" borderId="0" xfId="0" applyFont="1" applyFill="1" applyAlignment="1">
      <alignment horizontal="center" vertical="center"/>
    </xf>
    <xf numFmtId="0" fontId="11" fillId="0" borderId="0" xfId="0" applyFont="1" applyAlignment="1">
      <alignment horizontal="center" vertical="center"/>
    </xf>
    <xf numFmtId="0" fontId="5" fillId="2" borderId="0" xfId="0" applyFont="1" applyFill="1" applyAlignment="1">
      <alignment horizontal="center" vertical="center" wrapText="1"/>
    </xf>
    <xf numFmtId="4"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49" fontId="6" fillId="0" borderId="7" xfId="0" applyNumberFormat="1" applyFont="1" applyFill="1" applyBorder="1" applyAlignment="1">
      <alignment horizontal="center" vertical="center"/>
    </xf>
    <xf numFmtId="164" fontId="6" fillId="0" borderId="7" xfId="0" applyNumberFormat="1" applyFont="1" applyFill="1" applyBorder="1" applyAlignment="1">
      <alignment vertical="center"/>
    </xf>
    <xf numFmtId="0" fontId="6" fillId="0" borderId="7" xfId="0" applyFont="1" applyFill="1" applyBorder="1"/>
    <xf numFmtId="0" fontId="6" fillId="0" borderId="15" xfId="0" applyFont="1" applyFill="1" applyBorder="1"/>
    <xf numFmtId="164" fontId="6" fillId="0" borderId="6" xfId="0" applyNumberFormat="1" applyFont="1" applyFill="1" applyBorder="1" applyAlignment="1">
      <alignment vertical="center"/>
    </xf>
    <xf numFmtId="0" fontId="18" fillId="0" borderId="8"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164" fontId="34" fillId="0" borderId="6" xfId="0" applyNumberFormat="1" applyFont="1" applyFill="1" applyBorder="1" applyAlignment="1">
      <alignment vertical="center"/>
    </xf>
    <xf numFmtId="0" fontId="34" fillId="0" borderId="0" xfId="0" applyFont="1" applyFill="1" applyBorder="1"/>
    <xf numFmtId="4" fontId="34" fillId="0" borderId="1" xfId="0" applyNumberFormat="1" applyFont="1" applyFill="1" applyBorder="1" applyAlignment="1">
      <alignment horizontal="center" vertical="center"/>
    </xf>
    <xf numFmtId="0" fontId="20"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4" fontId="34" fillId="0" borderId="0" xfId="0" applyNumberFormat="1" applyFont="1" applyFill="1" applyAlignment="1">
      <alignment horizontal="center"/>
    </xf>
    <xf numFmtId="0" fontId="9" fillId="0" borderId="7" xfId="0" applyFont="1" applyFill="1" applyBorder="1" applyAlignment="1">
      <alignment horizontal="center" vertical="center" wrapText="1"/>
    </xf>
    <xf numFmtId="4" fontId="34" fillId="0" borderId="1" xfId="0" applyNumberFormat="1" applyFont="1" applyFill="1" applyBorder="1" applyAlignment="1">
      <alignment horizont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4" fontId="5" fillId="0" borderId="0" xfId="0" applyNumberFormat="1" applyFont="1" applyFill="1" applyAlignment="1">
      <alignment horizontal="center" vertical="center"/>
    </xf>
    <xf numFmtId="164" fontId="34" fillId="0" borderId="0" xfId="0" applyNumberFormat="1" applyFont="1" applyFill="1" applyBorder="1" applyAlignment="1">
      <alignment vertical="center"/>
    </xf>
    <xf numFmtId="0" fontId="7" fillId="0" borderId="0" xfId="0" applyFont="1" applyFill="1" applyAlignment="1">
      <alignment horizontal="left"/>
    </xf>
    <xf numFmtId="0" fontId="7" fillId="0" borderId="0" xfId="0" applyFont="1" applyFill="1"/>
    <xf numFmtId="0" fontId="25" fillId="0" borderId="0" xfId="0" applyFont="1" applyFill="1" applyAlignment="1">
      <alignment horizontal="center" vertical="center"/>
    </xf>
    <xf numFmtId="0" fontId="22" fillId="0" borderId="0" xfId="0" applyFont="1" applyFill="1" applyAlignment="1">
      <alignment horizontal="center" vertical="center"/>
    </xf>
    <xf numFmtId="0" fontId="26" fillId="0" borderId="0" xfId="0" applyFont="1" applyFill="1" applyAlignment="1">
      <alignment horizontal="left" vertical="center"/>
    </xf>
    <xf numFmtId="0" fontId="7" fillId="0" borderId="0" xfId="0" applyFont="1" applyFill="1" applyAlignment="1">
      <alignment horizontal="left" vertical="center"/>
    </xf>
    <xf numFmtId="0" fontId="26" fillId="0" borderId="0" xfId="0" applyFont="1" applyFill="1" applyAlignment="1">
      <alignment horizontal="left"/>
    </xf>
    <xf numFmtId="0" fontId="7" fillId="0" borderId="0" xfId="0" applyFont="1" applyFill="1" applyAlignment="1">
      <alignment vertical="top"/>
    </xf>
    <xf numFmtId="0" fontId="5" fillId="0" borderId="2" xfId="0" applyFont="1" applyFill="1" applyBorder="1"/>
    <xf numFmtId="0" fontId="11" fillId="0" borderId="6" xfId="0" applyFont="1" applyBorder="1"/>
    <xf numFmtId="0" fontId="11" fillId="0" borderId="6" xfId="0" applyFont="1" applyFill="1" applyBorder="1" applyAlignment="1">
      <alignment horizontal="center" vertical="center"/>
    </xf>
    <xf numFmtId="4" fontId="6" fillId="0" borderId="6" xfId="0" applyNumberFormat="1" applyFont="1" applyFill="1" applyBorder="1" applyAlignment="1">
      <alignment horizontal="center" vertical="center"/>
    </xf>
    <xf numFmtId="4" fontId="5" fillId="0" borderId="6" xfId="0" applyNumberFormat="1" applyFont="1" applyFill="1" applyBorder="1" applyAlignment="1">
      <alignment horizontal="center" vertical="center" wrapText="1"/>
    </xf>
    <xf numFmtId="4" fontId="34" fillId="0" borderId="6"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0" xfId="0" applyFont="1" applyFill="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11" fillId="0" borderId="1" xfId="0" applyFont="1" applyBorder="1"/>
    <xf numFmtId="49" fontId="5" fillId="0" borderId="1" xfId="0" applyNumberFormat="1" applyFont="1" applyBorder="1" applyAlignment="1">
      <alignment horizontal="center" vertical="center" wrapText="1"/>
    </xf>
    <xf numFmtId="0" fontId="29" fillId="2" borderId="2" xfId="0" applyFont="1" applyFill="1" applyBorder="1" applyAlignment="1">
      <alignment horizontal="center" vertical="center"/>
    </xf>
    <xf numFmtId="0" fontId="0" fillId="0" borderId="4" xfId="0"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0" borderId="0" xfId="0" applyFont="1" applyFill="1" applyAlignment="1">
      <alignment horizontal="left" vertical="center"/>
    </xf>
    <xf numFmtId="0" fontId="7" fillId="0" borderId="0" xfId="0" applyFont="1" applyFill="1" applyAlignment="1">
      <alignment horizontal="left"/>
    </xf>
    <xf numFmtId="0" fontId="11" fillId="2" borderId="2" xfId="0" applyFont="1" applyFill="1" applyBorder="1" applyAlignment="1">
      <alignment horizontal="center" vertical="center"/>
    </xf>
    <xf numFmtId="0" fontId="0" fillId="2" borderId="4" xfId="0" applyFill="1"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5" fillId="0" borderId="1" xfId="0" applyFont="1" applyBorder="1" applyAlignment="1">
      <alignment horizontal="center" vertical="top" wrapText="1"/>
    </xf>
    <xf numFmtId="0" fontId="25" fillId="0" borderId="0" xfId="0" applyFont="1" applyFill="1" applyAlignment="1">
      <alignment horizontal="left" vertical="center"/>
    </xf>
    <xf numFmtId="0" fontId="22" fillId="0" borderId="0" xfId="0" applyFont="1" applyFill="1" applyAlignment="1">
      <alignment horizontal="left"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9" fillId="0" borderId="1" xfId="0" applyFont="1" applyBorder="1"/>
    <xf numFmtId="0" fontId="29" fillId="0" borderId="2" xfId="0" applyFont="1" applyBorder="1"/>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2" fillId="0" borderId="2" xfId="0" applyFont="1" applyBorder="1"/>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99FFCC"/>
      <color rgb="FF006600"/>
      <color rgb="FFFF99FF"/>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5"/>
  <sheetViews>
    <sheetView tabSelected="1" topLeftCell="A91" zoomScaleNormal="100" zoomScaleSheetLayoutView="100" workbookViewId="0">
      <selection activeCell="AA110" sqref="AA110"/>
    </sheetView>
  </sheetViews>
  <sheetFormatPr defaultColWidth="8.85546875" defaultRowHeight="12.75"/>
  <cols>
    <col min="1" max="1" width="1.140625" style="147" customWidth="1"/>
    <col min="2" max="2" width="4" style="147" customWidth="1"/>
    <col min="3" max="3" width="6.42578125" style="148" customWidth="1"/>
    <col min="4" max="4" width="7.85546875" style="148" customWidth="1"/>
    <col min="5" max="5" width="25" style="147" customWidth="1"/>
    <col min="6" max="6" width="13.28515625" style="147" customWidth="1"/>
    <col min="7" max="7" width="7" style="147" customWidth="1"/>
    <col min="8" max="8" width="8.28515625" style="147" customWidth="1"/>
    <col min="9" max="9" width="7.140625" style="147" customWidth="1"/>
    <col min="10" max="10" width="13.28515625" style="147" customWidth="1"/>
    <col min="11" max="11" width="8.7109375" style="147" customWidth="1"/>
    <col min="12" max="12" width="15.7109375" style="147" customWidth="1"/>
    <col min="13" max="13" width="13.28515625" style="147" customWidth="1"/>
    <col min="14" max="14" width="12.85546875" style="147" customWidth="1"/>
    <col min="15" max="15" width="10.140625" style="148" customWidth="1"/>
    <col min="16" max="16" width="12.42578125" style="148" customWidth="1"/>
    <col min="17" max="17" width="7.7109375" style="147" customWidth="1"/>
    <col min="18" max="18" width="7.28515625" style="147" customWidth="1"/>
    <col min="19" max="19" width="10.28515625" style="168" customWidth="1"/>
    <col min="20" max="20" width="9" style="168" customWidth="1"/>
    <col min="21" max="21" width="16" style="147" hidden="1" customWidth="1"/>
    <col min="22" max="22" width="0.140625" style="147" hidden="1" customWidth="1"/>
    <col min="23" max="23" width="0.42578125" style="147" hidden="1" customWidth="1"/>
    <col min="24" max="24" width="8.85546875" style="147" hidden="1" customWidth="1"/>
    <col min="25" max="25" width="13.5703125" style="147" customWidth="1"/>
    <col min="26" max="26" width="12.28515625" style="147" customWidth="1"/>
    <col min="27" max="27" width="11.28515625" style="147" customWidth="1"/>
    <col min="28" max="16384" width="8.85546875" style="147"/>
  </cols>
  <sheetData>
    <row r="1" spans="2:28">
      <c r="L1" s="267"/>
      <c r="M1" s="267"/>
      <c r="N1" s="267"/>
      <c r="O1" s="267" t="s">
        <v>164</v>
      </c>
      <c r="P1" s="267"/>
      <c r="Q1" s="267"/>
      <c r="R1" s="265"/>
      <c r="S1" s="266"/>
      <c r="T1" s="266"/>
    </row>
    <row r="2" spans="2:28">
      <c r="L2" s="319" t="s">
        <v>306</v>
      </c>
      <c r="M2" s="319"/>
      <c r="N2" s="319"/>
      <c r="O2" s="319"/>
      <c r="P2" s="319"/>
      <c r="Q2" s="319"/>
      <c r="R2" s="319"/>
      <c r="S2" s="319"/>
      <c r="T2" s="319"/>
    </row>
    <row r="3" spans="2:28">
      <c r="L3" s="319"/>
      <c r="M3" s="319"/>
      <c r="N3" s="319"/>
      <c r="O3" s="319"/>
      <c r="P3" s="319"/>
      <c r="Q3" s="319"/>
      <c r="R3" s="319"/>
      <c r="S3" s="319"/>
      <c r="T3" s="319"/>
    </row>
    <row r="4" spans="2:28" ht="25.5" customHeight="1">
      <c r="E4" s="264"/>
      <c r="L4" s="319" t="s">
        <v>504</v>
      </c>
      <c r="M4" s="319"/>
      <c r="N4" s="319"/>
      <c r="O4" s="319"/>
      <c r="P4" s="319"/>
      <c r="Q4" s="319"/>
      <c r="R4" s="319"/>
      <c r="S4" s="319"/>
      <c r="T4" s="268"/>
    </row>
    <row r="5" spans="2:28" ht="25.5" customHeight="1">
      <c r="L5" s="254"/>
      <c r="M5" s="254"/>
      <c r="N5" s="254"/>
      <c r="O5" s="254"/>
      <c r="P5" s="254"/>
      <c r="Q5" s="254"/>
      <c r="R5" s="254"/>
      <c r="S5" s="254"/>
      <c r="T5" s="166"/>
    </row>
    <row r="6" spans="2:28">
      <c r="E6" s="320" t="s">
        <v>443</v>
      </c>
      <c r="F6" s="321"/>
      <c r="G6" s="321"/>
      <c r="H6" s="321"/>
      <c r="I6" s="321"/>
      <c r="J6" s="321"/>
      <c r="K6" s="321"/>
      <c r="L6" s="321"/>
      <c r="M6" s="321"/>
      <c r="N6" s="321"/>
      <c r="O6" s="321"/>
      <c r="P6" s="321"/>
      <c r="R6" s="3"/>
      <c r="S6" s="167"/>
      <c r="T6" s="167"/>
      <c r="U6" s="156"/>
      <c r="V6" s="156"/>
      <c r="W6" s="156"/>
      <c r="X6" s="156"/>
      <c r="Y6" s="156"/>
    </row>
    <row r="7" spans="2:28">
      <c r="E7" s="195"/>
      <c r="F7" s="196"/>
      <c r="G7" s="196"/>
      <c r="H7" s="196"/>
      <c r="I7" s="196"/>
      <c r="J7" s="196"/>
      <c r="K7" s="196"/>
      <c r="L7" s="196"/>
      <c r="M7" s="222"/>
      <c r="N7" s="222"/>
      <c r="O7" s="196"/>
      <c r="P7" s="196"/>
      <c r="Q7" s="156"/>
      <c r="R7" s="197"/>
      <c r="S7" s="167"/>
      <c r="T7" s="167"/>
      <c r="U7" s="156"/>
      <c r="V7" s="156"/>
      <c r="W7" s="156"/>
      <c r="X7" s="156"/>
      <c r="Y7" s="156"/>
    </row>
    <row r="8" spans="2:28" ht="15">
      <c r="B8" s="348" t="s">
        <v>34</v>
      </c>
      <c r="C8" s="348"/>
      <c r="D8" s="348"/>
      <c r="E8" s="348"/>
      <c r="F8" s="349"/>
      <c r="G8" s="326" t="s">
        <v>48</v>
      </c>
      <c r="H8" s="327"/>
      <c r="I8" s="327"/>
      <c r="J8" s="327"/>
      <c r="K8" s="327"/>
      <c r="L8" s="327"/>
      <c r="M8" s="327"/>
      <c r="N8" s="327"/>
      <c r="O8" s="327"/>
      <c r="P8" s="327"/>
      <c r="Q8" s="327"/>
      <c r="R8" s="327"/>
      <c r="S8" s="324"/>
      <c r="T8" s="325"/>
      <c r="U8" s="156"/>
      <c r="V8" s="156"/>
      <c r="W8" s="156"/>
      <c r="X8" s="156"/>
      <c r="Y8" s="305"/>
    </row>
    <row r="9" spans="2:28" ht="15">
      <c r="B9" s="322" t="s">
        <v>35</v>
      </c>
      <c r="C9" s="322"/>
      <c r="D9" s="322"/>
      <c r="E9" s="322"/>
      <c r="F9" s="322"/>
      <c r="G9" s="328" t="s">
        <v>41</v>
      </c>
      <c r="H9" s="327"/>
      <c r="I9" s="327"/>
      <c r="J9" s="327"/>
      <c r="K9" s="327"/>
      <c r="L9" s="327"/>
      <c r="M9" s="327"/>
      <c r="N9" s="327"/>
      <c r="O9" s="327"/>
      <c r="P9" s="327"/>
      <c r="Q9" s="327"/>
      <c r="R9" s="327"/>
      <c r="S9" s="335"/>
      <c r="T9" s="325"/>
      <c r="U9" s="156"/>
      <c r="V9" s="156"/>
      <c r="W9" s="156"/>
      <c r="X9" s="156"/>
      <c r="Y9" s="305"/>
    </row>
    <row r="10" spans="2:28" ht="15">
      <c r="B10" s="322" t="s">
        <v>36</v>
      </c>
      <c r="C10" s="322"/>
      <c r="D10" s="322"/>
      <c r="E10" s="322"/>
      <c r="F10" s="322"/>
      <c r="G10" s="328" t="s">
        <v>42</v>
      </c>
      <c r="H10" s="327"/>
      <c r="I10" s="327"/>
      <c r="J10" s="327"/>
      <c r="K10" s="327"/>
      <c r="L10" s="327"/>
      <c r="M10" s="327"/>
      <c r="N10" s="327"/>
      <c r="O10" s="327"/>
      <c r="P10" s="327"/>
      <c r="Q10" s="327"/>
      <c r="R10" s="327"/>
      <c r="S10" s="335"/>
      <c r="T10" s="325"/>
      <c r="U10" s="156"/>
      <c r="V10" s="156"/>
      <c r="W10" s="156"/>
      <c r="X10" s="156"/>
      <c r="Y10" s="305"/>
    </row>
    <row r="11" spans="2:28" ht="15">
      <c r="B11" s="322" t="s">
        <v>37</v>
      </c>
      <c r="C11" s="322"/>
      <c r="D11" s="322"/>
      <c r="E11" s="322"/>
      <c r="F11" s="322"/>
      <c r="G11" s="328" t="s">
        <v>47</v>
      </c>
      <c r="H11" s="327"/>
      <c r="I11" s="327"/>
      <c r="J11" s="327"/>
      <c r="K11" s="327"/>
      <c r="L11" s="327"/>
      <c r="M11" s="327"/>
      <c r="N11" s="327"/>
      <c r="O11" s="327"/>
      <c r="P11" s="327"/>
      <c r="Q11" s="327"/>
      <c r="R11" s="327"/>
      <c r="S11" s="335"/>
      <c r="T11" s="325"/>
      <c r="U11" s="156"/>
      <c r="V11" s="156"/>
      <c r="W11" s="156"/>
      <c r="X11" s="156"/>
      <c r="Y11" s="305"/>
      <c r="Z11" s="213"/>
      <c r="AA11" s="213"/>
      <c r="AB11" s="213"/>
    </row>
    <row r="12" spans="2:28" ht="15">
      <c r="B12" s="322" t="s">
        <v>38</v>
      </c>
      <c r="C12" s="322"/>
      <c r="D12" s="322"/>
      <c r="E12" s="322"/>
      <c r="F12" s="322"/>
      <c r="G12" s="328">
        <v>7810537558</v>
      </c>
      <c r="H12" s="327"/>
      <c r="I12" s="327"/>
      <c r="J12" s="327"/>
      <c r="K12" s="327"/>
      <c r="L12" s="327"/>
      <c r="M12" s="327"/>
      <c r="N12" s="327"/>
      <c r="O12" s="327"/>
      <c r="P12" s="327"/>
      <c r="Q12" s="327"/>
      <c r="R12" s="327"/>
      <c r="S12" s="335"/>
      <c r="T12" s="325"/>
      <c r="U12" s="156"/>
      <c r="V12" s="156"/>
      <c r="W12" s="156"/>
      <c r="X12" s="156"/>
      <c r="Y12" s="305"/>
      <c r="Z12" s="213"/>
      <c r="AA12" s="213"/>
      <c r="AB12" s="213"/>
    </row>
    <row r="13" spans="2:28" ht="15">
      <c r="B13" s="322" t="s">
        <v>39</v>
      </c>
      <c r="C13" s="322"/>
      <c r="D13" s="322"/>
      <c r="E13" s="322"/>
      <c r="F13" s="322"/>
      <c r="G13" s="328">
        <v>781001001</v>
      </c>
      <c r="H13" s="327"/>
      <c r="I13" s="327"/>
      <c r="J13" s="327"/>
      <c r="K13" s="327"/>
      <c r="L13" s="327"/>
      <c r="M13" s="327"/>
      <c r="N13" s="327"/>
      <c r="O13" s="327"/>
      <c r="P13" s="327"/>
      <c r="Q13" s="327"/>
      <c r="R13" s="327"/>
      <c r="S13" s="335"/>
      <c r="T13" s="325"/>
      <c r="U13" s="156"/>
      <c r="V13" s="156"/>
      <c r="W13" s="156"/>
      <c r="X13" s="156"/>
      <c r="Y13" s="305"/>
      <c r="Z13" s="213"/>
      <c r="AA13" s="213"/>
      <c r="AB13" s="213"/>
    </row>
    <row r="14" spans="2:28" ht="15">
      <c r="B14" s="322" t="s">
        <v>40</v>
      </c>
      <c r="C14" s="322"/>
      <c r="D14" s="322"/>
      <c r="E14" s="322"/>
      <c r="F14" s="322"/>
      <c r="G14" s="329">
        <v>40284564000</v>
      </c>
      <c r="H14" s="330"/>
      <c r="I14" s="330"/>
      <c r="J14" s="330"/>
      <c r="K14" s="330"/>
      <c r="L14" s="330"/>
      <c r="M14" s="330"/>
      <c r="N14" s="330"/>
      <c r="O14" s="330"/>
      <c r="P14" s="330"/>
      <c r="Q14" s="330"/>
      <c r="R14" s="330"/>
      <c r="S14" s="337"/>
      <c r="T14" s="338"/>
      <c r="U14" s="156"/>
      <c r="V14" s="156"/>
      <c r="W14" s="156"/>
      <c r="X14" s="156"/>
      <c r="Y14" s="305"/>
      <c r="Z14" s="213"/>
      <c r="AA14" s="213"/>
      <c r="AB14" s="213"/>
    </row>
    <row r="15" spans="2:28" ht="15">
      <c r="B15" s="163"/>
      <c r="C15" s="164"/>
      <c r="D15" s="164"/>
      <c r="E15" s="164"/>
      <c r="F15" s="164"/>
      <c r="G15" s="164"/>
      <c r="H15" s="164"/>
      <c r="I15" s="164"/>
      <c r="J15" s="164"/>
      <c r="K15" s="164"/>
      <c r="L15" s="164"/>
      <c r="M15" s="164"/>
      <c r="N15" s="164"/>
      <c r="O15" s="164"/>
      <c r="P15" s="164"/>
      <c r="Q15" s="164"/>
      <c r="R15" s="126" t="s">
        <v>54</v>
      </c>
      <c r="S15" s="335"/>
      <c r="T15" s="336"/>
      <c r="Y15" s="305"/>
      <c r="Z15" s="213"/>
      <c r="AA15" s="213"/>
      <c r="AB15" s="213"/>
    </row>
    <row r="16" spans="2:28">
      <c r="B16" s="339" t="s">
        <v>63</v>
      </c>
      <c r="C16" s="323" t="s">
        <v>145</v>
      </c>
      <c r="D16" s="323" t="s">
        <v>289</v>
      </c>
      <c r="E16" s="339" t="s">
        <v>0</v>
      </c>
      <c r="F16" s="339"/>
      <c r="G16" s="339"/>
      <c r="H16" s="339"/>
      <c r="I16" s="339"/>
      <c r="J16" s="339"/>
      <c r="K16" s="339"/>
      <c r="L16" s="339"/>
      <c r="M16" s="339"/>
      <c r="N16" s="339"/>
      <c r="O16" s="339"/>
      <c r="P16" s="339"/>
      <c r="Q16" s="339" t="s">
        <v>1</v>
      </c>
      <c r="R16" s="339" t="s">
        <v>15</v>
      </c>
      <c r="S16" s="346" t="s">
        <v>149</v>
      </c>
      <c r="T16" s="331" t="s">
        <v>50</v>
      </c>
      <c r="U16" s="149"/>
      <c r="Y16" s="305"/>
      <c r="Z16" s="213"/>
      <c r="AA16" s="213"/>
      <c r="AB16" s="213"/>
    </row>
    <row r="17" spans="2:28" ht="48" customHeight="1">
      <c r="B17" s="339"/>
      <c r="C17" s="323"/>
      <c r="D17" s="323"/>
      <c r="E17" s="339" t="s">
        <v>16</v>
      </c>
      <c r="F17" s="339" t="s">
        <v>17</v>
      </c>
      <c r="G17" s="343" t="s">
        <v>18</v>
      </c>
      <c r="H17" s="343"/>
      <c r="I17" s="343" t="s">
        <v>56</v>
      </c>
      <c r="J17" s="339" t="s">
        <v>19</v>
      </c>
      <c r="K17" s="339"/>
      <c r="L17" s="339" t="s">
        <v>104</v>
      </c>
      <c r="M17" s="350" t="s">
        <v>323</v>
      </c>
      <c r="N17" s="351"/>
      <c r="O17" s="339" t="s">
        <v>23</v>
      </c>
      <c r="P17" s="339"/>
      <c r="Q17" s="339"/>
      <c r="R17" s="339"/>
      <c r="S17" s="346"/>
      <c r="T17" s="331"/>
      <c r="U17" s="149"/>
      <c r="Y17" s="305"/>
      <c r="Z17" s="213"/>
      <c r="AA17" s="213"/>
      <c r="AB17" s="213"/>
    </row>
    <row r="18" spans="2:28" ht="147.75" customHeight="1">
      <c r="B18" s="339"/>
      <c r="C18" s="323"/>
      <c r="D18" s="323"/>
      <c r="E18" s="339"/>
      <c r="F18" s="339"/>
      <c r="G18" s="125" t="s">
        <v>2</v>
      </c>
      <c r="H18" s="125" t="s">
        <v>20</v>
      </c>
      <c r="I18" s="343"/>
      <c r="J18" s="124" t="s">
        <v>21</v>
      </c>
      <c r="K18" s="124" t="s">
        <v>22</v>
      </c>
      <c r="L18" s="339"/>
      <c r="M18" s="223" t="s">
        <v>324</v>
      </c>
      <c r="N18" s="223" t="s">
        <v>325</v>
      </c>
      <c r="O18" s="123" t="s">
        <v>24</v>
      </c>
      <c r="P18" s="123" t="s">
        <v>26</v>
      </c>
      <c r="Q18" s="339"/>
      <c r="R18" s="339"/>
      <c r="S18" s="347"/>
      <c r="T18" s="332"/>
      <c r="U18" s="150"/>
      <c r="V18" s="149"/>
      <c r="W18" s="149"/>
      <c r="X18" s="149"/>
      <c r="Y18" s="306"/>
      <c r="Z18" s="213"/>
      <c r="AA18" s="213"/>
      <c r="AB18" s="213"/>
    </row>
    <row r="19" spans="2:28">
      <c r="B19" s="124">
        <v>1</v>
      </c>
      <c r="C19" s="123">
        <v>2</v>
      </c>
      <c r="D19" s="123">
        <v>3</v>
      </c>
      <c r="E19" s="58">
        <v>4</v>
      </c>
      <c r="F19" s="58">
        <v>5</v>
      </c>
      <c r="G19" s="58">
        <v>6</v>
      </c>
      <c r="H19" s="58">
        <v>7</v>
      </c>
      <c r="I19" s="58">
        <v>8</v>
      </c>
      <c r="J19" s="124">
        <v>9</v>
      </c>
      <c r="K19" s="124">
        <v>10</v>
      </c>
      <c r="L19" s="124">
        <v>11</v>
      </c>
      <c r="M19" s="227">
        <v>12</v>
      </c>
      <c r="N19" s="223">
        <v>13</v>
      </c>
      <c r="O19" s="123" t="s">
        <v>361</v>
      </c>
      <c r="P19" s="123" t="s">
        <v>362</v>
      </c>
      <c r="Q19" s="124">
        <v>16</v>
      </c>
      <c r="R19" s="165">
        <v>17</v>
      </c>
      <c r="S19" s="12">
        <v>18</v>
      </c>
      <c r="T19" s="12">
        <v>19</v>
      </c>
      <c r="U19" s="149"/>
      <c r="V19" s="149"/>
      <c r="W19" s="149"/>
      <c r="X19" s="149"/>
      <c r="Y19" s="150"/>
      <c r="Z19" s="213"/>
      <c r="AA19" s="213"/>
      <c r="AB19" s="213"/>
    </row>
    <row r="20" spans="2:28" ht="31.5" customHeight="1">
      <c r="B20" s="161"/>
      <c r="C20" s="61"/>
      <c r="D20" s="171"/>
      <c r="E20" s="78"/>
      <c r="F20" s="172" t="s">
        <v>45</v>
      </c>
      <c r="G20" s="173"/>
      <c r="H20" s="174"/>
      <c r="I20" s="175"/>
      <c r="J20" s="175"/>
      <c r="K20" s="31"/>
      <c r="L20" s="6"/>
      <c r="M20" s="6"/>
      <c r="N20" s="6"/>
      <c r="O20" s="61"/>
      <c r="P20" s="61"/>
      <c r="Q20" s="161"/>
      <c r="R20" s="63"/>
      <c r="S20" s="161"/>
      <c r="T20" s="176"/>
      <c r="U20" s="169"/>
      <c r="V20" s="149"/>
      <c r="W20" s="149"/>
      <c r="X20" s="149"/>
      <c r="Y20" s="305"/>
      <c r="Z20" s="213"/>
      <c r="AA20" s="234"/>
      <c r="AB20" s="213"/>
    </row>
    <row r="21" spans="2:28" ht="25.5" customHeight="1">
      <c r="B21" s="161"/>
      <c r="C21" s="177"/>
      <c r="D21" s="178"/>
      <c r="E21" s="150"/>
      <c r="F21" s="231" t="s">
        <v>44</v>
      </c>
      <c r="G21" s="179"/>
      <c r="H21" s="180"/>
      <c r="I21" s="181"/>
      <c r="J21" s="182"/>
      <c r="K21" s="161"/>
      <c r="L21" s="6"/>
      <c r="M21" s="6"/>
      <c r="N21" s="6"/>
      <c r="O21" s="61"/>
      <c r="P21" s="61"/>
      <c r="Q21" s="161"/>
      <c r="R21" s="63"/>
      <c r="S21" s="161"/>
      <c r="T21" s="176"/>
      <c r="U21" s="149"/>
      <c r="V21" s="149"/>
      <c r="W21" s="149"/>
      <c r="X21" s="149"/>
      <c r="Y21" s="306"/>
      <c r="Z21" s="213"/>
      <c r="AA21" s="234"/>
      <c r="AB21" s="213"/>
    </row>
    <row r="22" spans="2:28" ht="66.75" customHeight="1">
      <c r="B22" s="251">
        <v>1</v>
      </c>
      <c r="C22" s="251" t="s">
        <v>252</v>
      </c>
      <c r="D22" s="251" t="s">
        <v>116</v>
      </c>
      <c r="E22" s="251" t="s">
        <v>449</v>
      </c>
      <c r="F22" s="251" t="s">
        <v>305</v>
      </c>
      <c r="G22" s="190">
        <v>839</v>
      </c>
      <c r="H22" s="190" t="s">
        <v>118</v>
      </c>
      <c r="I22" s="251">
        <v>1</v>
      </c>
      <c r="J22" s="30">
        <v>42840000000</v>
      </c>
      <c r="K22" s="251" t="s">
        <v>3</v>
      </c>
      <c r="L22" s="6">
        <v>4399816.32</v>
      </c>
      <c r="M22" s="6">
        <v>4399816.32</v>
      </c>
      <c r="N22" s="6"/>
      <c r="O22" s="250" t="s">
        <v>322</v>
      </c>
      <c r="P22" s="250" t="s">
        <v>301</v>
      </c>
      <c r="Q22" s="251" t="s">
        <v>4</v>
      </c>
      <c r="R22" s="263" t="s">
        <v>5</v>
      </c>
      <c r="S22" s="251" t="s">
        <v>290</v>
      </c>
      <c r="T22" s="251" t="s">
        <v>303</v>
      </c>
      <c r="U22" s="232"/>
      <c r="V22" s="155"/>
      <c r="W22" s="155"/>
      <c r="X22" s="155"/>
      <c r="Y22" s="157"/>
      <c r="Z22" s="237"/>
      <c r="AA22" s="234"/>
      <c r="AB22" s="213"/>
    </row>
    <row r="23" spans="2:28" ht="42.75" customHeight="1">
      <c r="B23" s="251">
        <v>2</v>
      </c>
      <c r="C23" s="251" t="s">
        <v>252</v>
      </c>
      <c r="D23" s="252" t="s">
        <v>117</v>
      </c>
      <c r="E23" s="252" t="s">
        <v>482</v>
      </c>
      <c r="F23" s="214" t="s">
        <v>305</v>
      </c>
      <c r="G23" s="251">
        <v>796</v>
      </c>
      <c r="H23" s="251" t="s">
        <v>6</v>
      </c>
      <c r="I23" s="251">
        <v>7</v>
      </c>
      <c r="J23" s="185">
        <v>428400000000</v>
      </c>
      <c r="K23" s="242" t="s">
        <v>3</v>
      </c>
      <c r="L23" s="269">
        <v>223554</v>
      </c>
      <c r="M23" s="269">
        <v>223554</v>
      </c>
      <c r="N23" s="269"/>
      <c r="O23" s="270" t="s">
        <v>300</v>
      </c>
      <c r="P23" s="271" t="s">
        <v>321</v>
      </c>
      <c r="Q23" s="310" t="s">
        <v>7</v>
      </c>
      <c r="R23" s="242" t="s">
        <v>5</v>
      </c>
      <c r="S23" s="242" t="s">
        <v>290</v>
      </c>
      <c r="T23" s="242" t="s">
        <v>303</v>
      </c>
      <c r="U23" s="152"/>
      <c r="V23" s="155"/>
      <c r="W23" s="155"/>
      <c r="X23" s="155"/>
      <c r="Y23" s="157"/>
      <c r="Z23" s="213"/>
      <c r="AA23" s="234"/>
      <c r="AB23" s="213"/>
    </row>
    <row r="24" spans="2:28" ht="62.25" customHeight="1">
      <c r="B24" s="183">
        <v>3</v>
      </c>
      <c r="C24" s="183" t="s">
        <v>252</v>
      </c>
      <c r="D24" s="252" t="s">
        <v>116</v>
      </c>
      <c r="E24" s="252" t="s">
        <v>326</v>
      </c>
      <c r="F24" s="214" t="s">
        <v>305</v>
      </c>
      <c r="G24" s="190">
        <v>839</v>
      </c>
      <c r="H24" s="190" t="s">
        <v>118</v>
      </c>
      <c r="I24" s="251">
        <v>1</v>
      </c>
      <c r="J24" s="30">
        <v>428400000000</v>
      </c>
      <c r="K24" s="251" t="s">
        <v>3</v>
      </c>
      <c r="L24" s="6">
        <v>4300000</v>
      </c>
      <c r="M24" s="6">
        <v>4300000</v>
      </c>
      <c r="N24" s="6"/>
      <c r="O24" s="270" t="s">
        <v>473</v>
      </c>
      <c r="P24" s="184" t="s">
        <v>298</v>
      </c>
      <c r="Q24" s="31" t="s">
        <v>506</v>
      </c>
      <c r="R24" s="251" t="s">
        <v>5</v>
      </c>
      <c r="S24" s="251" t="s">
        <v>290</v>
      </c>
      <c r="T24" s="251" t="s">
        <v>303</v>
      </c>
      <c r="U24" s="152"/>
      <c r="V24" s="155"/>
      <c r="W24" s="155"/>
      <c r="X24" s="155"/>
      <c r="Y24" s="157"/>
      <c r="Z24" s="213"/>
      <c r="AA24" s="234"/>
      <c r="AB24" s="213"/>
    </row>
    <row r="25" spans="2:28" ht="53.25" customHeight="1">
      <c r="B25" s="251">
        <v>5</v>
      </c>
      <c r="C25" s="251" t="s">
        <v>252</v>
      </c>
      <c r="D25" s="252" t="s">
        <v>116</v>
      </c>
      <c r="E25" s="252" t="s">
        <v>419</v>
      </c>
      <c r="F25" s="214" t="s">
        <v>305</v>
      </c>
      <c r="G25" s="190">
        <v>839</v>
      </c>
      <c r="H25" s="190" t="s">
        <v>118</v>
      </c>
      <c r="I25" s="251">
        <v>1</v>
      </c>
      <c r="J25" s="185">
        <v>428400000000</v>
      </c>
      <c r="K25" s="252" t="s">
        <v>3</v>
      </c>
      <c r="L25" s="186">
        <v>699058.02</v>
      </c>
      <c r="M25" s="186">
        <v>699058.02</v>
      </c>
      <c r="N25" s="186"/>
      <c r="O25" s="177" t="s">
        <v>322</v>
      </c>
      <c r="P25" s="187" t="s">
        <v>301</v>
      </c>
      <c r="Q25" s="252" t="s">
        <v>4</v>
      </c>
      <c r="R25" s="252" t="s">
        <v>5</v>
      </c>
      <c r="S25" s="252" t="s">
        <v>290</v>
      </c>
      <c r="T25" s="252" t="s">
        <v>303</v>
      </c>
      <c r="U25" s="152"/>
      <c r="V25" s="155"/>
      <c r="W25" s="155"/>
      <c r="X25" s="155"/>
      <c r="Y25" s="157"/>
      <c r="Z25" s="237"/>
      <c r="AA25" s="234"/>
      <c r="AB25" s="213"/>
    </row>
    <row r="26" spans="2:28" ht="73.5" customHeight="1">
      <c r="B26" s="183">
        <v>6</v>
      </c>
      <c r="C26" s="31" t="s">
        <v>248</v>
      </c>
      <c r="D26" s="242" t="s">
        <v>502</v>
      </c>
      <c r="E26" s="242" t="s">
        <v>507</v>
      </c>
      <c r="F26" s="246" t="s">
        <v>305</v>
      </c>
      <c r="G26" s="31">
        <v>796</v>
      </c>
      <c r="H26" s="31" t="s">
        <v>6</v>
      </c>
      <c r="I26" s="251">
        <v>1</v>
      </c>
      <c r="J26" s="185">
        <v>428400000000</v>
      </c>
      <c r="K26" s="252" t="s">
        <v>3</v>
      </c>
      <c r="L26" s="186">
        <v>1167000</v>
      </c>
      <c r="M26" s="186">
        <v>1167000</v>
      </c>
      <c r="N26" s="186"/>
      <c r="O26" s="270" t="s">
        <v>473</v>
      </c>
      <c r="P26" s="271" t="s">
        <v>501</v>
      </c>
      <c r="Q26" s="31" t="s">
        <v>506</v>
      </c>
      <c r="R26" s="252" t="s">
        <v>5</v>
      </c>
      <c r="S26" s="252"/>
      <c r="T26" s="252" t="s">
        <v>303</v>
      </c>
      <c r="U26" s="152"/>
      <c r="V26" s="155"/>
      <c r="W26" s="155"/>
      <c r="X26" s="155"/>
      <c r="Y26" s="157"/>
      <c r="Z26" s="213"/>
      <c r="AA26" s="234"/>
      <c r="AB26" s="213"/>
    </row>
    <row r="27" spans="2:28" ht="96" customHeight="1">
      <c r="B27" s="183">
        <v>7</v>
      </c>
      <c r="C27" s="251" t="s">
        <v>252</v>
      </c>
      <c r="D27" s="252" t="s">
        <v>116</v>
      </c>
      <c r="E27" s="252" t="s">
        <v>423</v>
      </c>
      <c r="F27" s="246" t="s">
        <v>422</v>
      </c>
      <c r="G27" s="251">
        <v>796</v>
      </c>
      <c r="H27" s="251" t="s">
        <v>6</v>
      </c>
      <c r="I27" s="251">
        <v>28</v>
      </c>
      <c r="J27" s="185">
        <v>428400000000</v>
      </c>
      <c r="K27" s="252" t="s">
        <v>3</v>
      </c>
      <c r="L27" s="186">
        <v>1895310.67</v>
      </c>
      <c r="M27" s="186">
        <v>1895310.67</v>
      </c>
      <c r="N27" s="186"/>
      <c r="O27" s="177" t="s">
        <v>322</v>
      </c>
      <c r="P27" s="187" t="s">
        <v>298</v>
      </c>
      <c r="Q27" s="252" t="s">
        <v>4</v>
      </c>
      <c r="R27" s="252" t="s">
        <v>5</v>
      </c>
      <c r="S27" s="252" t="s">
        <v>290</v>
      </c>
      <c r="T27" s="252" t="s">
        <v>303</v>
      </c>
      <c r="U27" s="152"/>
      <c r="V27" s="155"/>
      <c r="W27" s="155"/>
      <c r="X27" s="155"/>
      <c r="Y27" s="157"/>
      <c r="Z27" s="237"/>
      <c r="AA27" s="234"/>
      <c r="AB27" s="213"/>
    </row>
    <row r="28" spans="2:28" ht="61.5" customHeight="1">
      <c r="B28" s="183">
        <v>8</v>
      </c>
      <c r="C28" s="251" t="s">
        <v>252</v>
      </c>
      <c r="D28" s="251" t="s">
        <v>116</v>
      </c>
      <c r="E28" s="251" t="s">
        <v>328</v>
      </c>
      <c r="F28" s="251" t="s">
        <v>305</v>
      </c>
      <c r="G28" s="190">
        <v>839</v>
      </c>
      <c r="H28" s="190" t="s">
        <v>118</v>
      </c>
      <c r="I28" s="251">
        <v>5</v>
      </c>
      <c r="J28" s="30">
        <v>42840000000</v>
      </c>
      <c r="K28" s="251" t="s">
        <v>3</v>
      </c>
      <c r="L28" s="6">
        <v>1076765</v>
      </c>
      <c r="M28" s="6">
        <v>1076765</v>
      </c>
      <c r="N28" s="6"/>
      <c r="O28" s="250" t="s">
        <v>317</v>
      </c>
      <c r="P28" s="250" t="s">
        <v>301</v>
      </c>
      <c r="Q28" s="251" t="s">
        <v>4</v>
      </c>
      <c r="R28" s="251" t="s">
        <v>5</v>
      </c>
      <c r="S28" s="251" t="s">
        <v>290</v>
      </c>
      <c r="T28" s="251" t="s">
        <v>303</v>
      </c>
      <c r="U28" s="152"/>
      <c r="V28" s="155"/>
      <c r="W28" s="155"/>
      <c r="X28" s="155"/>
      <c r="Y28" s="157"/>
      <c r="Z28" s="213"/>
      <c r="AA28" s="234"/>
      <c r="AB28" s="213"/>
    </row>
    <row r="29" spans="2:28" ht="50.25" customHeight="1">
      <c r="B29" s="251">
        <v>12</v>
      </c>
      <c r="C29" s="251" t="s">
        <v>252</v>
      </c>
      <c r="D29" s="251" t="s">
        <v>116</v>
      </c>
      <c r="E29" s="251" t="s">
        <v>454</v>
      </c>
      <c r="F29" s="251" t="s">
        <v>305</v>
      </c>
      <c r="G29" s="190">
        <v>839</v>
      </c>
      <c r="H29" s="190" t="s">
        <v>118</v>
      </c>
      <c r="I29" s="251">
        <v>1</v>
      </c>
      <c r="J29" s="30">
        <v>42840000000</v>
      </c>
      <c r="K29" s="251" t="s">
        <v>3</v>
      </c>
      <c r="L29" s="55">
        <v>4399816</v>
      </c>
      <c r="M29" s="55">
        <v>4399816</v>
      </c>
      <c r="N29" s="6"/>
      <c r="O29" s="272" t="s">
        <v>473</v>
      </c>
      <c r="P29" s="184" t="s">
        <v>298</v>
      </c>
      <c r="Q29" s="31" t="s">
        <v>506</v>
      </c>
      <c r="R29" s="263" t="s">
        <v>5</v>
      </c>
      <c r="S29" s="251" t="s">
        <v>290</v>
      </c>
      <c r="T29" s="251" t="s">
        <v>303</v>
      </c>
      <c r="U29" s="152"/>
      <c r="V29" s="155"/>
      <c r="W29" s="155"/>
      <c r="X29" s="155"/>
      <c r="Y29" s="157"/>
      <c r="Z29" s="213"/>
      <c r="AA29" s="234"/>
      <c r="AB29" s="213"/>
    </row>
    <row r="30" spans="2:28" ht="112.5" customHeight="1">
      <c r="B30" s="183">
        <v>33</v>
      </c>
      <c r="C30" s="251" t="s">
        <v>252</v>
      </c>
      <c r="D30" s="251" t="s">
        <v>121</v>
      </c>
      <c r="E30" s="251" t="s">
        <v>316</v>
      </c>
      <c r="F30" s="49" t="s">
        <v>348</v>
      </c>
      <c r="G30" s="251">
        <v>796</v>
      </c>
      <c r="H30" s="251" t="s">
        <v>6</v>
      </c>
      <c r="I30" s="251">
        <v>6</v>
      </c>
      <c r="J30" s="30">
        <v>42840000000</v>
      </c>
      <c r="K30" s="251" t="s">
        <v>3</v>
      </c>
      <c r="L30" s="6">
        <v>107892</v>
      </c>
      <c r="M30" s="6">
        <v>107892</v>
      </c>
      <c r="N30" s="6"/>
      <c r="O30" s="250" t="s">
        <v>322</v>
      </c>
      <c r="P30" s="250" t="s">
        <v>298</v>
      </c>
      <c r="Q30" s="251" t="s">
        <v>4</v>
      </c>
      <c r="R30" s="251" t="s">
        <v>5</v>
      </c>
      <c r="S30" s="251" t="s">
        <v>290</v>
      </c>
      <c r="T30" s="251" t="s">
        <v>303</v>
      </c>
      <c r="U30" s="152"/>
      <c r="V30" s="155"/>
      <c r="W30" s="155"/>
      <c r="X30" s="155"/>
      <c r="Y30" s="157"/>
      <c r="Z30" s="237"/>
      <c r="AA30" s="234"/>
      <c r="AB30" s="213"/>
    </row>
    <row r="31" spans="2:28" ht="57" customHeight="1">
      <c r="B31" s="183">
        <v>34</v>
      </c>
      <c r="C31" s="251" t="s">
        <v>252</v>
      </c>
      <c r="D31" s="251" t="s">
        <v>121</v>
      </c>
      <c r="E31" s="251" t="s">
        <v>347</v>
      </c>
      <c r="F31" s="49" t="s">
        <v>349</v>
      </c>
      <c r="G31" s="251">
        <v>796</v>
      </c>
      <c r="H31" s="251" t="s">
        <v>6</v>
      </c>
      <c r="I31" s="31">
        <v>2</v>
      </c>
      <c r="J31" s="30">
        <v>42840000000</v>
      </c>
      <c r="K31" s="251" t="s">
        <v>3</v>
      </c>
      <c r="L31" s="6">
        <v>246413.33</v>
      </c>
      <c r="M31" s="6">
        <v>246413.33</v>
      </c>
      <c r="N31" s="6"/>
      <c r="O31" s="250" t="s">
        <v>322</v>
      </c>
      <c r="P31" s="250" t="s">
        <v>298</v>
      </c>
      <c r="Q31" s="251" t="s">
        <v>4</v>
      </c>
      <c r="R31" s="251" t="s">
        <v>5</v>
      </c>
      <c r="S31" s="251" t="s">
        <v>290</v>
      </c>
      <c r="T31" s="251" t="s">
        <v>303</v>
      </c>
      <c r="U31" s="152"/>
      <c r="V31" s="155"/>
      <c r="W31" s="155"/>
      <c r="X31" s="155"/>
      <c r="Y31" s="157"/>
      <c r="Z31" s="237"/>
      <c r="AA31" s="234"/>
      <c r="AB31" s="213"/>
    </row>
    <row r="32" spans="2:28" ht="48.75" customHeight="1">
      <c r="B32" s="183">
        <v>35</v>
      </c>
      <c r="C32" s="251" t="s">
        <v>252</v>
      </c>
      <c r="D32" s="251" t="s">
        <v>314</v>
      </c>
      <c r="E32" s="251" t="s">
        <v>28</v>
      </c>
      <c r="F32" s="287" t="s">
        <v>315</v>
      </c>
      <c r="G32" s="251">
        <v>796</v>
      </c>
      <c r="H32" s="251" t="s">
        <v>6</v>
      </c>
      <c r="I32" s="31">
        <v>58</v>
      </c>
      <c r="J32" s="30">
        <v>42840000000</v>
      </c>
      <c r="K32" s="251" t="s">
        <v>3</v>
      </c>
      <c r="L32" s="6">
        <v>613598.64</v>
      </c>
      <c r="M32" s="6">
        <v>613598.64</v>
      </c>
      <c r="N32" s="6"/>
      <c r="O32" s="250" t="s">
        <v>322</v>
      </c>
      <c r="P32" s="250" t="s">
        <v>298</v>
      </c>
      <c r="Q32" s="251" t="s">
        <v>4</v>
      </c>
      <c r="R32" s="251" t="s">
        <v>5</v>
      </c>
      <c r="S32" s="251" t="s">
        <v>290</v>
      </c>
      <c r="T32" s="251" t="s">
        <v>303</v>
      </c>
      <c r="U32" s="152"/>
      <c r="V32" s="155"/>
      <c r="W32" s="155"/>
      <c r="X32" s="155"/>
      <c r="Y32" s="157"/>
      <c r="Z32" s="237"/>
      <c r="AA32" s="234"/>
      <c r="AB32" s="213"/>
    </row>
    <row r="33" spans="2:30" ht="58.5" customHeight="1">
      <c r="B33" s="251">
        <v>59</v>
      </c>
      <c r="C33" s="251" t="s">
        <v>252</v>
      </c>
      <c r="D33" s="251" t="s">
        <v>116</v>
      </c>
      <c r="E33" s="251" t="s">
        <v>424</v>
      </c>
      <c r="F33" s="246" t="s">
        <v>421</v>
      </c>
      <c r="G33" s="251">
        <v>796</v>
      </c>
      <c r="H33" s="251" t="s">
        <v>6</v>
      </c>
      <c r="I33" s="251">
        <v>15</v>
      </c>
      <c r="J33" s="185">
        <v>428400000000</v>
      </c>
      <c r="K33" s="252" t="s">
        <v>3</v>
      </c>
      <c r="L33" s="186">
        <v>259345</v>
      </c>
      <c r="M33" s="186">
        <v>259345</v>
      </c>
      <c r="N33" s="186"/>
      <c r="O33" s="177" t="s">
        <v>322</v>
      </c>
      <c r="P33" s="187" t="s">
        <v>298</v>
      </c>
      <c r="Q33" s="252" t="s">
        <v>4</v>
      </c>
      <c r="R33" s="252" t="s">
        <v>5</v>
      </c>
      <c r="S33" s="252" t="s">
        <v>290</v>
      </c>
      <c r="T33" s="252" t="s">
        <v>303</v>
      </c>
      <c r="U33" s="152"/>
      <c r="V33" s="155"/>
      <c r="W33" s="155"/>
      <c r="X33" s="155"/>
      <c r="Y33" s="157"/>
      <c r="Z33" s="237"/>
      <c r="AA33" s="234"/>
      <c r="AB33" s="213"/>
    </row>
    <row r="34" spans="2:30" ht="70.5" customHeight="1">
      <c r="B34" s="183">
        <v>60</v>
      </c>
      <c r="C34" s="251" t="s">
        <v>252</v>
      </c>
      <c r="D34" s="251" t="s">
        <v>116</v>
      </c>
      <c r="E34" s="251" t="s">
        <v>425</v>
      </c>
      <c r="F34" s="255" t="s">
        <v>305</v>
      </c>
      <c r="G34" s="251">
        <v>796</v>
      </c>
      <c r="H34" s="251" t="s">
        <v>6</v>
      </c>
      <c r="I34" s="251">
        <v>1</v>
      </c>
      <c r="J34" s="185">
        <v>428400000000</v>
      </c>
      <c r="K34" s="252" t="s">
        <v>3</v>
      </c>
      <c r="L34" s="186">
        <v>220400</v>
      </c>
      <c r="M34" s="186">
        <v>220400</v>
      </c>
      <c r="N34" s="186"/>
      <c r="O34" s="177" t="s">
        <v>322</v>
      </c>
      <c r="P34" s="187" t="s">
        <v>335</v>
      </c>
      <c r="Q34" s="252" t="s">
        <v>4</v>
      </c>
      <c r="R34" s="252" t="s">
        <v>5</v>
      </c>
      <c r="S34" s="252" t="s">
        <v>290</v>
      </c>
      <c r="T34" s="252" t="s">
        <v>303</v>
      </c>
      <c r="U34" s="152"/>
      <c r="V34" s="155"/>
      <c r="W34" s="155"/>
      <c r="X34" s="155"/>
      <c r="Y34" s="157"/>
      <c r="Z34" s="237"/>
      <c r="AA34" s="234"/>
      <c r="AB34" s="213"/>
    </row>
    <row r="35" spans="2:30" ht="48" customHeight="1">
      <c r="B35" s="183">
        <v>68</v>
      </c>
      <c r="C35" s="251" t="s">
        <v>252</v>
      </c>
      <c r="D35" s="251" t="s">
        <v>116</v>
      </c>
      <c r="E35" s="251" t="s">
        <v>452</v>
      </c>
      <c r="F35" s="255" t="s">
        <v>305</v>
      </c>
      <c r="G35" s="190">
        <v>839</v>
      </c>
      <c r="H35" s="190" t="s">
        <v>118</v>
      </c>
      <c r="I35" s="251">
        <v>2</v>
      </c>
      <c r="J35" s="185">
        <v>428400000000</v>
      </c>
      <c r="K35" s="252" t="s">
        <v>3</v>
      </c>
      <c r="L35" s="186">
        <v>949979.71</v>
      </c>
      <c r="M35" s="186">
        <v>949979.71</v>
      </c>
      <c r="N35" s="186"/>
      <c r="O35" s="177" t="s">
        <v>317</v>
      </c>
      <c r="P35" s="187" t="s">
        <v>301</v>
      </c>
      <c r="Q35" s="252" t="s">
        <v>4</v>
      </c>
      <c r="R35" s="252" t="s">
        <v>5</v>
      </c>
      <c r="S35" s="252" t="s">
        <v>290</v>
      </c>
      <c r="T35" s="252" t="s">
        <v>303</v>
      </c>
      <c r="U35" s="281"/>
      <c r="V35" s="209"/>
      <c r="W35" s="209"/>
      <c r="X35" s="209"/>
      <c r="Y35" s="307"/>
      <c r="Z35" s="237"/>
      <c r="AA35" s="234"/>
      <c r="AB35" s="213"/>
      <c r="AC35" s="213"/>
    </row>
    <row r="36" spans="2:30" ht="73.5" customHeight="1">
      <c r="B36" s="183">
        <v>74</v>
      </c>
      <c r="C36" s="252" t="s">
        <v>252</v>
      </c>
      <c r="D36" s="252" t="s">
        <v>116</v>
      </c>
      <c r="E36" s="252" t="s">
        <v>452</v>
      </c>
      <c r="F36" s="246" t="s">
        <v>475</v>
      </c>
      <c r="G36" s="215">
        <v>839</v>
      </c>
      <c r="H36" s="215" t="s">
        <v>118</v>
      </c>
      <c r="I36" s="252">
        <v>2</v>
      </c>
      <c r="J36" s="185">
        <v>428400000000</v>
      </c>
      <c r="K36" s="252" t="s">
        <v>3</v>
      </c>
      <c r="L36" s="186">
        <v>1316192</v>
      </c>
      <c r="M36" s="186">
        <v>1316192</v>
      </c>
      <c r="N36" s="186"/>
      <c r="O36" s="177" t="s">
        <v>331</v>
      </c>
      <c r="P36" s="187" t="s">
        <v>301</v>
      </c>
      <c r="Q36" s="252" t="s">
        <v>7</v>
      </c>
      <c r="R36" s="252" t="s">
        <v>5</v>
      </c>
      <c r="S36" s="252" t="s">
        <v>290</v>
      </c>
      <c r="T36" s="252" t="s">
        <v>303</v>
      </c>
      <c r="U36" s="152"/>
      <c r="V36" s="155"/>
      <c r="W36" s="155"/>
      <c r="X36" s="155"/>
      <c r="Y36" s="157"/>
      <c r="Z36" s="228"/>
      <c r="AA36" s="234"/>
      <c r="AB36" s="213"/>
      <c r="AC36" s="213"/>
    </row>
    <row r="37" spans="2:30" ht="73.5" customHeight="1">
      <c r="B37" s="251">
        <v>77</v>
      </c>
      <c r="C37" s="251" t="s">
        <v>252</v>
      </c>
      <c r="D37" s="251" t="s">
        <v>117</v>
      </c>
      <c r="E37" s="251" t="s">
        <v>483</v>
      </c>
      <c r="F37" s="255" t="s">
        <v>305</v>
      </c>
      <c r="G37" s="251">
        <v>796</v>
      </c>
      <c r="H37" s="251" t="s">
        <v>6</v>
      </c>
      <c r="I37" s="251">
        <v>5</v>
      </c>
      <c r="J37" s="30">
        <v>428400000000</v>
      </c>
      <c r="K37" s="251" t="s">
        <v>3</v>
      </c>
      <c r="L37" s="6">
        <v>215000</v>
      </c>
      <c r="M37" s="6">
        <v>215000</v>
      </c>
      <c r="N37" s="6"/>
      <c r="O37" s="272" t="s">
        <v>473</v>
      </c>
      <c r="P37" s="184" t="s">
        <v>321</v>
      </c>
      <c r="Q37" s="31" t="s">
        <v>513</v>
      </c>
      <c r="R37" s="251" t="s">
        <v>5</v>
      </c>
      <c r="S37" s="251" t="s">
        <v>290</v>
      </c>
      <c r="T37" s="251" t="s">
        <v>303</v>
      </c>
      <c r="U37" s="210"/>
      <c r="V37" s="211"/>
      <c r="W37" s="211"/>
      <c r="X37" s="304"/>
      <c r="Y37" s="157"/>
      <c r="Z37" s="228"/>
      <c r="AA37" s="234"/>
      <c r="AB37" s="213"/>
      <c r="AC37" s="213"/>
    </row>
    <row r="38" spans="2:30" ht="73.5" customHeight="1">
      <c r="B38" s="31">
        <v>78</v>
      </c>
      <c r="C38" s="31" t="s">
        <v>252</v>
      </c>
      <c r="D38" s="31" t="s">
        <v>117</v>
      </c>
      <c r="E38" s="31" t="s">
        <v>488</v>
      </c>
      <c r="F38" s="39" t="s">
        <v>489</v>
      </c>
      <c r="G38" s="31">
        <v>796</v>
      </c>
      <c r="H38" s="31" t="s">
        <v>6</v>
      </c>
      <c r="I38" s="31">
        <v>1</v>
      </c>
      <c r="J38" s="77">
        <v>428400000000</v>
      </c>
      <c r="K38" s="31" t="s">
        <v>3</v>
      </c>
      <c r="L38" s="55">
        <v>227000</v>
      </c>
      <c r="M38" s="55">
        <v>227000</v>
      </c>
      <c r="N38" s="55"/>
      <c r="O38" s="272" t="s">
        <v>473</v>
      </c>
      <c r="P38" s="273" t="s">
        <v>321</v>
      </c>
      <c r="Q38" s="31" t="s">
        <v>512</v>
      </c>
      <c r="R38" s="31" t="s">
        <v>5</v>
      </c>
      <c r="S38" s="31" t="s">
        <v>290</v>
      </c>
      <c r="T38" s="31" t="s">
        <v>303</v>
      </c>
      <c r="U38" s="210"/>
      <c r="V38" s="211"/>
      <c r="W38" s="211"/>
      <c r="X38" s="304"/>
      <c r="Y38" s="157"/>
      <c r="Z38" s="228"/>
      <c r="AA38" s="234"/>
      <c r="AB38" s="213"/>
      <c r="AC38" s="213"/>
    </row>
    <row r="39" spans="2:30" ht="18.75" customHeight="1">
      <c r="B39" s="188"/>
      <c r="C39" s="188"/>
      <c r="D39" s="274"/>
      <c r="E39" s="274"/>
      <c r="F39" s="275"/>
      <c r="G39" s="276"/>
      <c r="H39" s="276"/>
      <c r="I39" s="188"/>
      <c r="J39" s="205"/>
      <c r="K39" s="188"/>
      <c r="L39" s="207"/>
      <c r="M39" s="207"/>
      <c r="N39" s="207"/>
      <c r="O39" s="189"/>
      <c r="P39" s="277"/>
      <c r="Q39" s="188"/>
      <c r="R39" s="188"/>
      <c r="S39" s="188"/>
      <c r="T39" s="188"/>
      <c r="U39" s="278"/>
      <c r="V39" s="279"/>
      <c r="W39" s="279"/>
      <c r="X39" s="280"/>
      <c r="Y39" s="307"/>
      <c r="Z39" s="213"/>
      <c r="AA39" s="234"/>
      <c r="AB39" s="213"/>
    </row>
    <row r="40" spans="2:30" ht="27" customHeight="1">
      <c r="B40" s="183"/>
      <c r="C40" s="203"/>
      <c r="D40" s="217"/>
      <c r="E40" s="151"/>
      <c r="F40" s="230" t="s">
        <v>33</v>
      </c>
      <c r="G40" s="215"/>
      <c r="H40" s="215"/>
      <c r="I40" s="190"/>
      <c r="J40" s="218"/>
      <c r="K40" s="219"/>
      <c r="L40" s="220"/>
      <c r="M40" s="220"/>
      <c r="N40" s="220"/>
      <c r="O40" s="221"/>
      <c r="P40" s="221"/>
      <c r="Q40" s="219"/>
      <c r="R40" s="219"/>
      <c r="S40" s="219"/>
      <c r="T40" s="219"/>
      <c r="U40" s="152"/>
      <c r="V40" s="155"/>
      <c r="W40" s="155"/>
      <c r="X40" s="155"/>
      <c r="Y40" s="157"/>
      <c r="Z40" s="213"/>
      <c r="AA40" s="234"/>
      <c r="AB40" s="213"/>
    </row>
    <row r="41" spans="2:30" s="159" customFormat="1" ht="147.75" customHeight="1">
      <c r="B41" s="251">
        <v>29</v>
      </c>
      <c r="C41" s="251" t="s">
        <v>340</v>
      </c>
      <c r="D41" s="251" t="s">
        <v>341</v>
      </c>
      <c r="E41" s="251" t="s">
        <v>468</v>
      </c>
      <c r="F41" s="241" t="s">
        <v>433</v>
      </c>
      <c r="G41" s="251">
        <v>876</v>
      </c>
      <c r="H41" s="251" t="s">
        <v>14</v>
      </c>
      <c r="I41" s="251">
        <v>1</v>
      </c>
      <c r="J41" s="30">
        <v>42840000000</v>
      </c>
      <c r="K41" s="251" t="s">
        <v>3</v>
      </c>
      <c r="L41" s="6">
        <v>7700000</v>
      </c>
      <c r="M41" s="6">
        <v>5200000</v>
      </c>
      <c r="N41" s="6">
        <v>2500000</v>
      </c>
      <c r="O41" s="250" t="s">
        <v>331</v>
      </c>
      <c r="P41" s="250" t="s">
        <v>474</v>
      </c>
      <c r="Q41" s="251" t="s">
        <v>7</v>
      </c>
      <c r="R41" s="251" t="s">
        <v>5</v>
      </c>
      <c r="S41" s="251"/>
      <c r="T41" s="251" t="s">
        <v>296</v>
      </c>
      <c r="U41" s="152"/>
      <c r="V41" s="155"/>
      <c r="W41" s="155"/>
      <c r="X41" s="155"/>
      <c r="Y41" s="157"/>
      <c r="Z41" s="256"/>
      <c r="AA41" s="234"/>
      <c r="AB41" s="256"/>
    </row>
    <row r="42" spans="2:30" s="159" customFormat="1" ht="129" customHeight="1">
      <c r="B42" s="251">
        <v>75</v>
      </c>
      <c r="C42" s="251" t="s">
        <v>340</v>
      </c>
      <c r="D42" s="251" t="s">
        <v>341</v>
      </c>
      <c r="E42" s="251" t="s">
        <v>484</v>
      </c>
      <c r="F42" s="241" t="s">
        <v>485</v>
      </c>
      <c r="G42" s="251">
        <v>876</v>
      </c>
      <c r="H42" s="251" t="s">
        <v>14</v>
      </c>
      <c r="I42" s="251">
        <v>1</v>
      </c>
      <c r="J42" s="30">
        <v>42840000000</v>
      </c>
      <c r="K42" s="251" t="s">
        <v>3</v>
      </c>
      <c r="L42" s="6">
        <v>1758088</v>
      </c>
      <c r="M42" s="6">
        <v>1758088</v>
      </c>
      <c r="N42" s="6">
        <v>0</v>
      </c>
      <c r="O42" s="250" t="s">
        <v>331</v>
      </c>
      <c r="P42" s="250" t="s">
        <v>432</v>
      </c>
      <c r="Q42" s="251" t="s">
        <v>7</v>
      </c>
      <c r="R42" s="251" t="s">
        <v>5</v>
      </c>
      <c r="S42" s="251"/>
      <c r="T42" s="251" t="s">
        <v>296</v>
      </c>
      <c r="U42" s="152"/>
      <c r="V42" s="155"/>
      <c r="W42" s="155"/>
      <c r="X42" s="155"/>
      <c r="Y42" s="157"/>
      <c r="Z42" s="256"/>
      <c r="AA42" s="234"/>
      <c r="AB42" s="256"/>
    </row>
    <row r="43" spans="2:30" s="159" customFormat="1" ht="18.75" customHeight="1">
      <c r="B43" s="251"/>
      <c r="C43" s="250"/>
      <c r="D43" s="171"/>
      <c r="E43" s="251"/>
      <c r="F43" s="251"/>
      <c r="G43" s="251"/>
      <c r="H43" s="251"/>
      <c r="I43" s="127"/>
      <c r="J43" s="30"/>
      <c r="K43" s="251"/>
      <c r="L43" s="6"/>
      <c r="M43" s="6"/>
      <c r="N43" s="6"/>
      <c r="O43" s="250"/>
      <c r="P43" s="250"/>
      <c r="Q43" s="251"/>
      <c r="R43" s="251"/>
      <c r="S43" s="251"/>
      <c r="T43" s="251"/>
      <c r="U43" s="152"/>
      <c r="V43" s="155"/>
      <c r="W43" s="155"/>
      <c r="X43" s="155"/>
      <c r="Y43" s="157"/>
      <c r="Z43" s="256"/>
      <c r="AA43" s="234"/>
      <c r="AB43" s="256"/>
    </row>
    <row r="44" spans="2:30" ht="47.25" customHeight="1">
      <c r="B44" s="251">
        <v>15</v>
      </c>
      <c r="C44" s="250" t="s">
        <v>329</v>
      </c>
      <c r="D44" s="250" t="s">
        <v>83</v>
      </c>
      <c r="E44" s="251" t="s">
        <v>81</v>
      </c>
      <c r="F44" s="255" t="s">
        <v>430</v>
      </c>
      <c r="G44" s="251">
        <v>876</v>
      </c>
      <c r="H44" s="251" t="s">
        <v>14</v>
      </c>
      <c r="I44" s="251">
        <v>1</v>
      </c>
      <c r="J44" s="30">
        <v>42840000000</v>
      </c>
      <c r="K44" s="251" t="s">
        <v>3</v>
      </c>
      <c r="L44" s="6">
        <v>510000</v>
      </c>
      <c r="M44" s="6">
        <v>510000</v>
      </c>
      <c r="N44" s="6"/>
      <c r="O44" s="250" t="s">
        <v>322</v>
      </c>
      <c r="P44" s="250" t="s">
        <v>432</v>
      </c>
      <c r="Q44" s="251" t="s">
        <v>4</v>
      </c>
      <c r="R44" s="251" t="s">
        <v>5</v>
      </c>
      <c r="S44" s="251" t="s">
        <v>290</v>
      </c>
      <c r="T44" s="251" t="s">
        <v>299</v>
      </c>
      <c r="U44" s="152"/>
      <c r="V44" s="155"/>
      <c r="W44" s="155"/>
      <c r="X44" s="155"/>
      <c r="Y44" s="157"/>
      <c r="Z44" s="249"/>
      <c r="AA44" s="234"/>
      <c r="AB44" s="213"/>
    </row>
    <row r="45" spans="2:30" ht="72" customHeight="1">
      <c r="B45" s="251">
        <v>16</v>
      </c>
      <c r="C45" s="250" t="s">
        <v>64</v>
      </c>
      <c r="D45" s="250" t="s">
        <v>435</v>
      </c>
      <c r="E45" s="251" t="s">
        <v>346</v>
      </c>
      <c r="F45" s="255" t="s">
        <v>450</v>
      </c>
      <c r="G45" s="251">
        <v>876</v>
      </c>
      <c r="H45" s="251" t="s">
        <v>14</v>
      </c>
      <c r="I45" s="251">
        <v>1</v>
      </c>
      <c r="J45" s="30">
        <v>42840000000</v>
      </c>
      <c r="K45" s="251" t="s">
        <v>330</v>
      </c>
      <c r="L45" s="6">
        <v>1077000</v>
      </c>
      <c r="M45" s="6">
        <v>269250</v>
      </c>
      <c r="N45" s="6">
        <v>807750</v>
      </c>
      <c r="O45" s="250" t="s">
        <v>317</v>
      </c>
      <c r="P45" s="250" t="s">
        <v>304</v>
      </c>
      <c r="Q45" s="251" t="s">
        <v>7</v>
      </c>
      <c r="R45" s="251" t="s">
        <v>5</v>
      </c>
      <c r="S45" s="251" t="s">
        <v>290</v>
      </c>
      <c r="T45" s="251" t="s">
        <v>299</v>
      </c>
      <c r="U45" s="152"/>
      <c r="V45" s="155"/>
      <c r="W45" s="155"/>
      <c r="X45" s="155"/>
      <c r="Y45" s="157"/>
      <c r="Z45" s="213"/>
      <c r="AA45" s="234"/>
      <c r="AB45" s="213"/>
    </row>
    <row r="46" spans="2:30" ht="69.75" customHeight="1">
      <c r="B46" s="251">
        <v>18</v>
      </c>
      <c r="C46" s="251" t="s">
        <v>302</v>
      </c>
      <c r="D46" s="251" t="s">
        <v>68</v>
      </c>
      <c r="E46" s="251" t="s">
        <v>8</v>
      </c>
      <c r="F46" s="251" t="s">
        <v>360</v>
      </c>
      <c r="G46" s="251">
        <v>876</v>
      </c>
      <c r="H46" s="251" t="s">
        <v>14</v>
      </c>
      <c r="I46" s="251">
        <v>1</v>
      </c>
      <c r="J46" s="30">
        <v>42840000000</v>
      </c>
      <c r="K46" s="251" t="s">
        <v>3</v>
      </c>
      <c r="L46" s="6">
        <v>5500000</v>
      </c>
      <c r="M46" s="6">
        <v>5500000</v>
      </c>
      <c r="N46" s="6"/>
      <c r="O46" s="250" t="s">
        <v>288</v>
      </c>
      <c r="P46" s="250" t="s">
        <v>298</v>
      </c>
      <c r="Q46" s="251" t="s">
        <v>7</v>
      </c>
      <c r="R46" s="251" t="s">
        <v>5</v>
      </c>
      <c r="S46" s="251"/>
      <c r="T46" s="251" t="s">
        <v>299</v>
      </c>
      <c r="U46" s="152"/>
      <c r="V46" s="155"/>
      <c r="W46" s="155"/>
      <c r="X46" s="155"/>
      <c r="Y46" s="157"/>
      <c r="Z46" s="257"/>
      <c r="AA46" s="248"/>
      <c r="AB46" s="213"/>
      <c r="AC46" s="213"/>
      <c r="AD46" s="213"/>
    </row>
    <row r="47" spans="2:30" ht="68.25" customHeight="1">
      <c r="B47" s="251">
        <v>19</v>
      </c>
      <c r="C47" s="251" t="s">
        <v>69</v>
      </c>
      <c r="D47" s="251" t="s">
        <v>334</v>
      </c>
      <c r="E47" s="251" t="s">
        <v>428</v>
      </c>
      <c r="F47" s="251" t="s">
        <v>351</v>
      </c>
      <c r="G47" s="251">
        <v>796</v>
      </c>
      <c r="H47" s="251" t="s">
        <v>6</v>
      </c>
      <c r="I47" s="127">
        <v>79940</v>
      </c>
      <c r="J47" s="30">
        <v>428400000000</v>
      </c>
      <c r="K47" s="251" t="s">
        <v>330</v>
      </c>
      <c r="L47" s="6">
        <v>1055000</v>
      </c>
      <c r="M47" s="6">
        <v>1055000</v>
      </c>
      <c r="N47" s="6"/>
      <c r="O47" s="250" t="s">
        <v>297</v>
      </c>
      <c r="P47" s="250" t="s">
        <v>298</v>
      </c>
      <c r="Q47" s="251" t="s">
        <v>4</v>
      </c>
      <c r="R47" s="251" t="s">
        <v>5</v>
      </c>
      <c r="S47" s="251" t="s">
        <v>290</v>
      </c>
      <c r="T47" s="251" t="s">
        <v>299</v>
      </c>
      <c r="U47" s="152"/>
      <c r="V47" s="155"/>
      <c r="W47" s="155"/>
      <c r="X47" s="155"/>
      <c r="Y47" s="157"/>
      <c r="Z47" s="247"/>
      <c r="AA47" s="248"/>
      <c r="AB47" s="213"/>
      <c r="AC47" s="213"/>
      <c r="AD47" s="213"/>
    </row>
    <row r="48" spans="2:30" ht="60" customHeight="1">
      <c r="B48" s="251">
        <v>20</v>
      </c>
      <c r="C48" s="251" t="s">
        <v>69</v>
      </c>
      <c r="D48" s="251" t="s">
        <v>72</v>
      </c>
      <c r="E48" s="251" t="s">
        <v>73</v>
      </c>
      <c r="F48" s="251" t="s">
        <v>351</v>
      </c>
      <c r="G48" s="251">
        <v>796</v>
      </c>
      <c r="H48" s="251" t="s">
        <v>6</v>
      </c>
      <c r="I48" s="127">
        <v>44700</v>
      </c>
      <c r="J48" s="30">
        <v>428400000000</v>
      </c>
      <c r="K48" s="251" t="s">
        <v>330</v>
      </c>
      <c r="L48" s="6">
        <v>1860000</v>
      </c>
      <c r="M48" s="6">
        <v>1860000</v>
      </c>
      <c r="N48" s="6"/>
      <c r="O48" s="250" t="s">
        <v>297</v>
      </c>
      <c r="P48" s="250" t="s">
        <v>298</v>
      </c>
      <c r="Q48" s="251" t="s">
        <v>4</v>
      </c>
      <c r="R48" s="251" t="s">
        <v>5</v>
      </c>
      <c r="S48" s="251" t="s">
        <v>290</v>
      </c>
      <c r="T48" s="251" t="s">
        <v>299</v>
      </c>
      <c r="U48" s="152"/>
      <c r="V48" s="155"/>
      <c r="W48" s="155"/>
      <c r="X48" s="155"/>
      <c r="Y48" s="157"/>
      <c r="Z48" s="247"/>
      <c r="AA48" s="248"/>
      <c r="AB48" s="213"/>
      <c r="AC48" s="213"/>
      <c r="AD48" s="213"/>
    </row>
    <row r="49" spans="2:30" ht="59.25" customHeight="1">
      <c r="B49" s="251">
        <v>21</v>
      </c>
      <c r="C49" s="251" t="s">
        <v>69</v>
      </c>
      <c r="D49" s="251" t="s">
        <v>74</v>
      </c>
      <c r="E49" s="251" t="s">
        <v>395</v>
      </c>
      <c r="F49" s="49" t="s">
        <v>352</v>
      </c>
      <c r="G49" s="251">
        <v>796</v>
      </c>
      <c r="H49" s="251" t="s">
        <v>6</v>
      </c>
      <c r="I49" s="127">
        <v>4500</v>
      </c>
      <c r="J49" s="30">
        <v>428400000000</v>
      </c>
      <c r="K49" s="251" t="s">
        <v>330</v>
      </c>
      <c r="L49" s="6">
        <v>1147400</v>
      </c>
      <c r="M49" s="6">
        <v>1147400</v>
      </c>
      <c r="N49" s="6"/>
      <c r="O49" s="250" t="s">
        <v>297</v>
      </c>
      <c r="P49" s="250" t="s">
        <v>298</v>
      </c>
      <c r="Q49" s="251" t="s">
        <v>4</v>
      </c>
      <c r="R49" s="251" t="s">
        <v>5</v>
      </c>
      <c r="S49" s="251" t="s">
        <v>290</v>
      </c>
      <c r="T49" s="251" t="s">
        <v>299</v>
      </c>
      <c r="U49" s="152"/>
      <c r="V49" s="155"/>
      <c r="W49" s="155"/>
      <c r="X49" s="155"/>
      <c r="Y49" s="157"/>
      <c r="Z49" s="247"/>
      <c r="AA49" s="248"/>
      <c r="AB49" s="213"/>
      <c r="AC49" s="213"/>
      <c r="AD49" s="213"/>
    </row>
    <row r="50" spans="2:30" ht="70.5" customHeight="1">
      <c r="B50" s="251">
        <v>22</v>
      </c>
      <c r="C50" s="251" t="s">
        <v>88</v>
      </c>
      <c r="D50" s="251" t="s">
        <v>89</v>
      </c>
      <c r="E50" s="251" t="s">
        <v>90</v>
      </c>
      <c r="F50" s="49" t="s">
        <v>441</v>
      </c>
      <c r="G50" s="251">
        <v>876</v>
      </c>
      <c r="H50" s="251" t="s">
        <v>14</v>
      </c>
      <c r="I50" s="251">
        <v>1</v>
      </c>
      <c r="J50" s="30">
        <v>42840000000</v>
      </c>
      <c r="K50" s="251" t="s">
        <v>3</v>
      </c>
      <c r="L50" s="55">
        <v>2423579</v>
      </c>
      <c r="M50" s="55">
        <v>2423579</v>
      </c>
      <c r="N50" s="6"/>
      <c r="O50" s="250" t="s">
        <v>317</v>
      </c>
      <c r="P50" s="272" t="s">
        <v>432</v>
      </c>
      <c r="Q50" s="251" t="s">
        <v>7</v>
      </c>
      <c r="R50" s="251" t="s">
        <v>5</v>
      </c>
      <c r="S50" s="251" t="s">
        <v>290</v>
      </c>
      <c r="T50" s="251" t="s">
        <v>444</v>
      </c>
      <c r="U50" s="152"/>
      <c r="V50" s="155"/>
      <c r="W50" s="155"/>
      <c r="X50" s="155"/>
      <c r="Y50" s="157"/>
      <c r="Z50" s="258"/>
      <c r="AA50" s="245"/>
      <c r="AB50" s="213"/>
    </row>
    <row r="51" spans="2:30" ht="106.5" customHeight="1">
      <c r="B51" s="251">
        <v>32</v>
      </c>
      <c r="C51" s="251" t="s">
        <v>353</v>
      </c>
      <c r="D51" s="251" t="s">
        <v>354</v>
      </c>
      <c r="E51" s="251" t="s">
        <v>355</v>
      </c>
      <c r="F51" s="49" t="s">
        <v>356</v>
      </c>
      <c r="G51" s="251">
        <v>796</v>
      </c>
      <c r="H51" s="251" t="s">
        <v>6</v>
      </c>
      <c r="I51" s="127">
        <v>1</v>
      </c>
      <c r="J51" s="30">
        <v>42840000000</v>
      </c>
      <c r="K51" s="251" t="s">
        <v>3</v>
      </c>
      <c r="L51" s="6">
        <v>9100000</v>
      </c>
      <c r="M51" s="6">
        <v>9100000</v>
      </c>
      <c r="N51" s="6"/>
      <c r="O51" s="250" t="s">
        <v>297</v>
      </c>
      <c r="P51" s="250" t="s">
        <v>322</v>
      </c>
      <c r="Q51" s="251" t="s">
        <v>4</v>
      </c>
      <c r="R51" s="251" t="s">
        <v>5</v>
      </c>
      <c r="S51" s="251"/>
      <c r="T51" s="251" t="s">
        <v>299</v>
      </c>
      <c r="U51" s="152"/>
      <c r="V51" s="155"/>
      <c r="W51" s="155"/>
      <c r="X51" s="155"/>
      <c r="Y51" s="157"/>
      <c r="Z51" s="247"/>
      <c r="AA51" s="248"/>
      <c r="AB51" s="213"/>
      <c r="AC51" s="213"/>
    </row>
    <row r="52" spans="2:30" ht="105" customHeight="1">
      <c r="B52" s="251">
        <v>37</v>
      </c>
      <c r="C52" s="251" t="s">
        <v>353</v>
      </c>
      <c r="D52" s="251" t="s">
        <v>354</v>
      </c>
      <c r="E52" s="251" t="s">
        <v>358</v>
      </c>
      <c r="F52" s="49" t="s">
        <v>359</v>
      </c>
      <c r="G52" s="251">
        <v>796</v>
      </c>
      <c r="H52" s="251" t="s">
        <v>6</v>
      </c>
      <c r="I52" s="127">
        <v>1</v>
      </c>
      <c r="J52" s="30">
        <v>42840000000</v>
      </c>
      <c r="K52" s="251" t="s">
        <v>3</v>
      </c>
      <c r="L52" s="6">
        <v>2600000</v>
      </c>
      <c r="M52" s="6">
        <v>2600000</v>
      </c>
      <c r="N52" s="6"/>
      <c r="O52" s="250" t="s">
        <v>288</v>
      </c>
      <c r="P52" s="250" t="s">
        <v>317</v>
      </c>
      <c r="Q52" s="251" t="s">
        <v>4</v>
      </c>
      <c r="R52" s="251" t="s">
        <v>5</v>
      </c>
      <c r="S52" s="251"/>
      <c r="T52" s="251" t="s">
        <v>299</v>
      </c>
      <c r="U52" s="152"/>
      <c r="V52" s="155"/>
      <c r="W52" s="155"/>
      <c r="X52" s="155"/>
      <c r="Y52" s="157"/>
      <c r="Z52" s="213"/>
      <c r="AA52" s="234"/>
      <c r="AB52" s="213"/>
      <c r="AC52" s="213"/>
    </row>
    <row r="53" spans="2:30" ht="80.25" customHeight="1">
      <c r="B53" s="251">
        <v>40</v>
      </c>
      <c r="C53" s="251" t="s">
        <v>64</v>
      </c>
      <c r="D53" s="251" t="s">
        <v>65</v>
      </c>
      <c r="E53" s="251" t="s">
        <v>123</v>
      </c>
      <c r="F53" s="251" t="s">
        <v>391</v>
      </c>
      <c r="G53" s="251">
        <v>362</v>
      </c>
      <c r="H53" s="251" t="s">
        <v>392</v>
      </c>
      <c r="I53" s="251">
        <v>12</v>
      </c>
      <c r="J53" s="30">
        <v>42840000000</v>
      </c>
      <c r="K53" s="251" t="s">
        <v>3</v>
      </c>
      <c r="L53" s="6">
        <v>0</v>
      </c>
      <c r="M53" s="6">
        <v>442500</v>
      </c>
      <c r="N53" s="6">
        <v>0</v>
      </c>
      <c r="O53" s="250" t="s">
        <v>393</v>
      </c>
      <c r="P53" s="250" t="s">
        <v>301</v>
      </c>
      <c r="Q53" s="251" t="s">
        <v>394</v>
      </c>
      <c r="R53" s="251" t="s">
        <v>5</v>
      </c>
      <c r="S53" s="251" t="s">
        <v>290</v>
      </c>
      <c r="T53" s="251" t="s">
        <v>299</v>
      </c>
      <c r="U53" s="152"/>
      <c r="V53" s="155"/>
      <c r="W53" s="155"/>
      <c r="X53" s="155"/>
      <c r="Y53" s="157"/>
      <c r="Z53" s="228"/>
      <c r="AA53" s="234"/>
      <c r="AB53" s="213"/>
    </row>
    <row r="54" spans="2:30" ht="61.5" customHeight="1">
      <c r="B54" s="251">
        <v>41</v>
      </c>
      <c r="C54" s="251" t="s">
        <v>77</v>
      </c>
      <c r="D54" s="251" t="s">
        <v>93</v>
      </c>
      <c r="E54" s="251" t="s">
        <v>91</v>
      </c>
      <c r="F54" s="251" t="s">
        <v>396</v>
      </c>
      <c r="G54" s="251">
        <v>792</v>
      </c>
      <c r="H54" s="251" t="s">
        <v>397</v>
      </c>
      <c r="I54" s="251">
        <v>803</v>
      </c>
      <c r="J54" s="30">
        <v>42840000000</v>
      </c>
      <c r="K54" s="251" t="s">
        <v>3</v>
      </c>
      <c r="L54" s="6">
        <v>0</v>
      </c>
      <c r="M54" s="6">
        <v>4750000</v>
      </c>
      <c r="N54" s="6">
        <v>0</v>
      </c>
      <c r="O54" s="250" t="s">
        <v>370</v>
      </c>
      <c r="P54" s="250" t="s">
        <v>300</v>
      </c>
      <c r="Q54" s="251" t="s">
        <v>387</v>
      </c>
      <c r="R54" s="251" t="s">
        <v>5</v>
      </c>
      <c r="S54" s="251" t="s">
        <v>156</v>
      </c>
      <c r="T54" s="251" t="s">
        <v>299</v>
      </c>
      <c r="U54" s="152"/>
      <c r="V54" s="155"/>
      <c r="W54" s="155"/>
      <c r="X54" s="155"/>
      <c r="Y54" s="157"/>
      <c r="Z54" s="228"/>
      <c r="AA54" s="234"/>
      <c r="AB54" s="213"/>
    </row>
    <row r="55" spans="2:30" ht="146.25" customHeight="1">
      <c r="B55" s="251">
        <v>46</v>
      </c>
      <c r="C55" s="251" t="s">
        <v>112</v>
      </c>
      <c r="D55" s="251" t="s">
        <v>111</v>
      </c>
      <c r="E55" s="255" t="s">
        <v>256</v>
      </c>
      <c r="F55" s="251" t="s">
        <v>281</v>
      </c>
      <c r="G55" s="251">
        <v>362</v>
      </c>
      <c r="H55" s="251" t="s">
        <v>225</v>
      </c>
      <c r="I55" s="251">
        <v>12</v>
      </c>
      <c r="J55" s="251">
        <v>40000000000</v>
      </c>
      <c r="K55" s="251" t="s">
        <v>3</v>
      </c>
      <c r="L55" s="6">
        <v>0</v>
      </c>
      <c r="M55" s="6">
        <v>656500</v>
      </c>
      <c r="N55" s="6">
        <v>0</v>
      </c>
      <c r="O55" s="251" t="s">
        <v>95</v>
      </c>
      <c r="P55" s="251" t="s">
        <v>398</v>
      </c>
      <c r="Q55" s="251" t="s">
        <v>373</v>
      </c>
      <c r="R55" s="251" t="s">
        <v>5</v>
      </c>
      <c r="S55" s="251"/>
      <c r="T55" s="261" t="s">
        <v>299</v>
      </c>
      <c r="U55" s="152"/>
      <c r="V55" s="155"/>
      <c r="W55" s="155"/>
      <c r="X55" s="155"/>
      <c r="Y55" s="157"/>
      <c r="Z55" s="228"/>
      <c r="AA55" s="234"/>
      <c r="AB55" s="213"/>
    </row>
    <row r="56" spans="2:30" ht="96.75" customHeight="1">
      <c r="B56" s="251">
        <v>53</v>
      </c>
      <c r="C56" s="251" t="s">
        <v>77</v>
      </c>
      <c r="D56" s="251" t="s">
        <v>94</v>
      </c>
      <c r="E56" s="251" t="s">
        <v>234</v>
      </c>
      <c r="F56" s="255" t="s">
        <v>399</v>
      </c>
      <c r="G56" s="250" t="s">
        <v>400</v>
      </c>
      <c r="H56" s="251" t="s">
        <v>392</v>
      </c>
      <c r="I56" s="251">
        <v>12</v>
      </c>
      <c r="J56" s="30">
        <v>42840000000</v>
      </c>
      <c r="K56" s="251" t="s">
        <v>3</v>
      </c>
      <c r="L56" s="6">
        <v>0</v>
      </c>
      <c r="M56" s="6">
        <v>0</v>
      </c>
      <c r="N56" s="6"/>
      <c r="O56" s="250" t="s">
        <v>367</v>
      </c>
      <c r="P56" s="250" t="s">
        <v>298</v>
      </c>
      <c r="Q56" s="251" t="s">
        <v>387</v>
      </c>
      <c r="R56" s="251" t="s">
        <v>5</v>
      </c>
      <c r="S56" s="251" t="s">
        <v>156</v>
      </c>
      <c r="T56" s="251" t="s">
        <v>299</v>
      </c>
      <c r="U56" s="152"/>
      <c r="V56" s="155"/>
      <c r="W56" s="155"/>
      <c r="X56" s="155"/>
      <c r="Y56" s="157"/>
      <c r="Z56" s="228"/>
      <c r="AA56" s="234"/>
      <c r="AB56" s="213"/>
      <c r="AC56" s="213"/>
      <c r="AD56" s="213"/>
    </row>
    <row r="57" spans="2:30" ht="58.5" customHeight="1">
      <c r="B57" s="251">
        <v>62</v>
      </c>
      <c r="C57" s="251" t="s">
        <v>69</v>
      </c>
      <c r="D57" s="251" t="s">
        <v>72</v>
      </c>
      <c r="E57" s="251" t="s">
        <v>73</v>
      </c>
      <c r="F57" s="255" t="s">
        <v>351</v>
      </c>
      <c r="G57" s="251">
        <v>796</v>
      </c>
      <c r="H57" s="251" t="s">
        <v>6</v>
      </c>
      <c r="I57" s="127">
        <v>18650</v>
      </c>
      <c r="J57" s="30">
        <v>428400000000</v>
      </c>
      <c r="K57" s="251" t="s">
        <v>330</v>
      </c>
      <c r="L57" s="6">
        <v>1257532.53</v>
      </c>
      <c r="M57" s="6">
        <v>1257532.53</v>
      </c>
      <c r="N57" s="6"/>
      <c r="O57" s="250" t="s">
        <v>322</v>
      </c>
      <c r="P57" s="250" t="s">
        <v>298</v>
      </c>
      <c r="Q57" s="251" t="s">
        <v>4</v>
      </c>
      <c r="R57" s="251" t="s">
        <v>5</v>
      </c>
      <c r="S57" s="251" t="s">
        <v>290</v>
      </c>
      <c r="T57" s="251" t="s">
        <v>299</v>
      </c>
      <c r="U57" s="152"/>
      <c r="V57" s="155"/>
      <c r="W57" s="155"/>
      <c r="X57" s="155"/>
      <c r="Y57" s="157"/>
      <c r="Z57" s="237"/>
      <c r="AA57" s="243"/>
      <c r="AB57" s="213"/>
      <c r="AC57" s="213"/>
      <c r="AD57" s="213"/>
    </row>
    <row r="58" spans="2:30" ht="57" customHeight="1">
      <c r="B58" s="251">
        <v>63</v>
      </c>
      <c r="C58" s="251" t="s">
        <v>69</v>
      </c>
      <c r="D58" s="251" t="s">
        <v>438</v>
      </c>
      <c r="E58" s="251" t="s">
        <v>431</v>
      </c>
      <c r="F58" s="255" t="s">
        <v>351</v>
      </c>
      <c r="G58" s="251">
        <v>796</v>
      </c>
      <c r="H58" s="251" t="s">
        <v>6</v>
      </c>
      <c r="I58" s="127">
        <v>12845</v>
      </c>
      <c r="J58" s="30">
        <v>428400000000</v>
      </c>
      <c r="K58" s="251" t="s">
        <v>330</v>
      </c>
      <c r="L58" s="6">
        <v>297816.98</v>
      </c>
      <c r="M58" s="6">
        <v>297816.98</v>
      </c>
      <c r="N58" s="6"/>
      <c r="O58" s="250" t="s">
        <v>322</v>
      </c>
      <c r="P58" s="250" t="s">
        <v>298</v>
      </c>
      <c r="Q58" s="251" t="s">
        <v>4</v>
      </c>
      <c r="R58" s="251" t="s">
        <v>5</v>
      </c>
      <c r="S58" s="251" t="s">
        <v>290</v>
      </c>
      <c r="T58" s="251" t="s">
        <v>299</v>
      </c>
      <c r="U58" s="152"/>
      <c r="V58" s="155"/>
      <c r="W58" s="155"/>
      <c r="X58" s="155"/>
      <c r="Y58" s="157"/>
      <c r="Z58" s="259"/>
      <c r="AA58" s="243"/>
      <c r="AB58" s="213"/>
      <c r="AC58" s="213"/>
      <c r="AD58" s="213"/>
    </row>
    <row r="59" spans="2:30" ht="52.5" customHeight="1">
      <c r="B59" s="251">
        <v>64</v>
      </c>
      <c r="C59" s="251" t="s">
        <v>439</v>
      </c>
      <c r="D59" s="251" t="s">
        <v>440</v>
      </c>
      <c r="E59" s="251" t="s">
        <v>434</v>
      </c>
      <c r="F59" s="255" t="s">
        <v>333</v>
      </c>
      <c r="G59" s="251">
        <v>876</v>
      </c>
      <c r="H59" s="251" t="s">
        <v>14</v>
      </c>
      <c r="I59" s="251">
        <v>1</v>
      </c>
      <c r="J59" s="30">
        <v>428400000000</v>
      </c>
      <c r="K59" s="251" t="s">
        <v>330</v>
      </c>
      <c r="L59" s="6">
        <v>671000</v>
      </c>
      <c r="M59" s="6">
        <v>671000</v>
      </c>
      <c r="N59" s="6"/>
      <c r="O59" s="250" t="s">
        <v>317</v>
      </c>
      <c r="P59" s="250" t="s">
        <v>300</v>
      </c>
      <c r="Q59" s="251" t="s">
        <v>7</v>
      </c>
      <c r="R59" s="251" t="s">
        <v>5</v>
      </c>
      <c r="S59" s="251"/>
      <c r="T59" s="251" t="s">
        <v>299</v>
      </c>
      <c r="U59" s="152"/>
      <c r="V59" s="155"/>
      <c r="W59" s="155"/>
      <c r="X59" s="155"/>
      <c r="Y59" s="157"/>
      <c r="Z59" s="228"/>
      <c r="AA59" s="234"/>
      <c r="AB59" s="213"/>
      <c r="AC59" s="213"/>
      <c r="AD59" s="213"/>
    </row>
    <row r="60" spans="2:30" ht="52.5" customHeight="1">
      <c r="B60" s="251">
        <v>75</v>
      </c>
      <c r="C60" s="251" t="s">
        <v>486</v>
      </c>
      <c r="D60" s="251" t="s">
        <v>487</v>
      </c>
      <c r="E60" s="251" t="s">
        <v>480</v>
      </c>
      <c r="F60" s="255" t="s">
        <v>481</v>
      </c>
      <c r="G60" s="215">
        <v>839</v>
      </c>
      <c r="H60" s="215" t="s">
        <v>118</v>
      </c>
      <c r="I60" s="252">
        <v>1</v>
      </c>
      <c r="J60" s="30">
        <v>428400000000</v>
      </c>
      <c r="K60" s="251" t="s">
        <v>330</v>
      </c>
      <c r="L60" s="6">
        <v>115000</v>
      </c>
      <c r="M60" s="6">
        <v>115000</v>
      </c>
      <c r="N60" s="6"/>
      <c r="O60" s="250" t="s">
        <v>331</v>
      </c>
      <c r="P60" s="250" t="s">
        <v>473</v>
      </c>
      <c r="Q60" s="251" t="s">
        <v>7</v>
      </c>
      <c r="R60" s="251" t="s">
        <v>5</v>
      </c>
      <c r="S60" s="251"/>
      <c r="T60" s="251" t="s">
        <v>299</v>
      </c>
      <c r="U60" s="281"/>
      <c r="V60" s="209"/>
      <c r="W60" s="209"/>
      <c r="X60" s="209"/>
      <c r="Y60" s="307"/>
      <c r="Z60" s="228"/>
      <c r="AA60" s="243"/>
      <c r="AB60" s="244"/>
      <c r="AC60" s="244"/>
    </row>
    <row r="61" spans="2:30" ht="52.5" customHeight="1">
      <c r="B61" s="31">
        <v>81</v>
      </c>
      <c r="C61" s="31" t="s">
        <v>498</v>
      </c>
      <c r="D61" s="31" t="s">
        <v>499</v>
      </c>
      <c r="E61" s="31" t="s">
        <v>514</v>
      </c>
      <c r="F61" s="39" t="s">
        <v>500</v>
      </c>
      <c r="G61" s="251">
        <v>796</v>
      </c>
      <c r="H61" s="251" t="s">
        <v>6</v>
      </c>
      <c r="I61" s="242">
        <v>1</v>
      </c>
      <c r="J61" s="77">
        <v>428400000000</v>
      </c>
      <c r="K61" s="31" t="s">
        <v>330</v>
      </c>
      <c r="L61" s="55">
        <v>1273520</v>
      </c>
      <c r="M61" s="55">
        <v>1273520</v>
      </c>
      <c r="N61" s="55"/>
      <c r="O61" s="272" t="s">
        <v>473</v>
      </c>
      <c r="P61" s="272" t="s">
        <v>298</v>
      </c>
      <c r="Q61" s="31" t="s">
        <v>510</v>
      </c>
      <c r="R61" s="31" t="s">
        <v>5</v>
      </c>
      <c r="S61" s="31"/>
      <c r="T61" s="31" t="s">
        <v>299</v>
      </c>
      <c r="U61" s="281"/>
      <c r="V61" s="209"/>
      <c r="W61" s="209"/>
      <c r="X61" s="209"/>
      <c r="Y61" s="307"/>
      <c r="Z61" s="228"/>
      <c r="AA61" s="243"/>
      <c r="AB61" s="244"/>
      <c r="AC61" s="244"/>
    </row>
    <row r="62" spans="2:30" ht="12" customHeight="1">
      <c r="B62" s="251"/>
      <c r="C62" s="251"/>
      <c r="D62" s="251"/>
      <c r="E62" s="251"/>
      <c r="F62" s="251"/>
      <c r="G62" s="251"/>
      <c r="H62" s="251"/>
      <c r="I62" s="127"/>
      <c r="J62" s="30"/>
      <c r="K62" s="251"/>
      <c r="L62" s="6"/>
      <c r="M62" s="6"/>
      <c r="N62" s="6"/>
      <c r="O62" s="250"/>
      <c r="P62" s="250"/>
      <c r="Q62" s="251"/>
      <c r="R62" s="251"/>
      <c r="S62" s="251"/>
      <c r="T62" s="251"/>
      <c r="U62" s="152"/>
      <c r="V62" s="155"/>
      <c r="W62" s="155"/>
      <c r="X62" s="155"/>
      <c r="Y62" s="157"/>
      <c r="Z62" s="213"/>
      <c r="AA62" s="234"/>
      <c r="AB62" s="213"/>
    </row>
    <row r="63" spans="2:30" s="213" customFormat="1" ht="80.25" customHeight="1">
      <c r="B63" s="251">
        <v>24</v>
      </c>
      <c r="C63" s="250" t="s">
        <v>286</v>
      </c>
      <c r="D63" s="250" t="s">
        <v>99</v>
      </c>
      <c r="E63" s="251" t="s">
        <v>287</v>
      </c>
      <c r="F63" s="49" t="s">
        <v>284</v>
      </c>
      <c r="G63" s="251">
        <v>876</v>
      </c>
      <c r="H63" s="251" t="s">
        <v>14</v>
      </c>
      <c r="I63" s="251">
        <v>7470</v>
      </c>
      <c r="J63" s="30">
        <v>42840000000</v>
      </c>
      <c r="K63" s="251" t="s">
        <v>3</v>
      </c>
      <c r="L63" s="6">
        <v>1659950.8</v>
      </c>
      <c r="M63" s="6">
        <v>1659950.8</v>
      </c>
      <c r="N63" s="6"/>
      <c r="O63" s="250" t="s">
        <v>317</v>
      </c>
      <c r="P63" s="250" t="s">
        <v>298</v>
      </c>
      <c r="Q63" s="251" t="s">
        <v>4</v>
      </c>
      <c r="R63" s="251" t="s">
        <v>5</v>
      </c>
      <c r="S63" s="251" t="s">
        <v>290</v>
      </c>
      <c r="T63" s="251" t="s">
        <v>285</v>
      </c>
      <c r="U63" s="152"/>
      <c r="V63" s="155"/>
      <c r="W63" s="155"/>
      <c r="X63" s="155"/>
      <c r="Y63" s="157"/>
      <c r="Z63" s="260"/>
      <c r="AA63" s="234"/>
    </row>
    <row r="64" spans="2:30" s="213" customFormat="1" ht="68.25" customHeight="1">
      <c r="B64" s="251">
        <v>25</v>
      </c>
      <c r="C64" s="250" t="s">
        <v>64</v>
      </c>
      <c r="D64" s="250" t="s">
        <v>97</v>
      </c>
      <c r="E64" s="251" t="s">
        <v>476</v>
      </c>
      <c r="F64" s="255" t="s">
        <v>336</v>
      </c>
      <c r="G64" s="251">
        <v>362</v>
      </c>
      <c r="H64" s="251" t="s">
        <v>225</v>
      </c>
      <c r="I64" s="251">
        <v>7</v>
      </c>
      <c r="J64" s="30">
        <v>42840000000</v>
      </c>
      <c r="K64" s="251" t="s">
        <v>3</v>
      </c>
      <c r="L64" s="6">
        <v>2026500</v>
      </c>
      <c r="M64" s="6">
        <v>1136571</v>
      </c>
      <c r="N64" s="6">
        <v>889929</v>
      </c>
      <c r="O64" s="250" t="s">
        <v>473</v>
      </c>
      <c r="P64" s="250" t="s">
        <v>479</v>
      </c>
      <c r="Q64" s="31" t="s">
        <v>509</v>
      </c>
      <c r="R64" s="251" t="s">
        <v>5</v>
      </c>
      <c r="S64" s="251" t="s">
        <v>290</v>
      </c>
      <c r="T64" s="251" t="s">
        <v>285</v>
      </c>
      <c r="U64" s="152"/>
      <c r="V64" s="155"/>
      <c r="W64" s="155"/>
      <c r="X64" s="155"/>
      <c r="Y64" s="157"/>
      <c r="AA64" s="234"/>
    </row>
    <row r="65" spans="2:28" s="213" customFormat="1" ht="105.75" customHeight="1">
      <c r="B65" s="190">
        <v>38</v>
      </c>
      <c r="C65" s="250" t="s">
        <v>64</v>
      </c>
      <c r="D65" s="250" t="s">
        <v>97</v>
      </c>
      <c r="E65" s="251" t="s">
        <v>318</v>
      </c>
      <c r="F65" s="251" t="s">
        <v>369</v>
      </c>
      <c r="G65" s="251">
        <v>362</v>
      </c>
      <c r="H65" s="251" t="s">
        <v>225</v>
      </c>
      <c r="I65" s="251">
        <v>10</v>
      </c>
      <c r="J65" s="30">
        <v>42840000000</v>
      </c>
      <c r="K65" s="251" t="s">
        <v>3</v>
      </c>
      <c r="L65" s="6">
        <v>0</v>
      </c>
      <c r="M65" s="6">
        <v>1992150.14</v>
      </c>
      <c r="N65" s="211"/>
      <c r="O65" s="250" t="s">
        <v>370</v>
      </c>
      <c r="P65" s="250" t="s">
        <v>317</v>
      </c>
      <c r="Q65" s="251" t="s">
        <v>371</v>
      </c>
      <c r="R65" s="251" t="s">
        <v>5</v>
      </c>
      <c r="S65" s="251" t="s">
        <v>290</v>
      </c>
      <c r="T65" s="251" t="s">
        <v>285</v>
      </c>
      <c r="U65" s="152"/>
      <c r="V65" s="155"/>
      <c r="W65" s="155"/>
      <c r="X65" s="155"/>
      <c r="Y65" s="157"/>
      <c r="Z65" s="228"/>
      <c r="AA65" s="234"/>
    </row>
    <row r="66" spans="2:28" s="213" customFormat="1" ht="62.25" customHeight="1">
      <c r="B66" s="190">
        <v>39</v>
      </c>
      <c r="C66" s="250" t="s">
        <v>286</v>
      </c>
      <c r="D66" s="250" t="s">
        <v>99</v>
      </c>
      <c r="E66" s="251" t="s">
        <v>9</v>
      </c>
      <c r="F66" s="183" t="s">
        <v>372</v>
      </c>
      <c r="G66" s="251">
        <v>796</v>
      </c>
      <c r="H66" s="251" t="s">
        <v>6</v>
      </c>
      <c r="I66" s="251">
        <v>10472</v>
      </c>
      <c r="J66" s="30">
        <v>42840000000</v>
      </c>
      <c r="K66" s="251" t="s">
        <v>3</v>
      </c>
      <c r="L66" s="6">
        <v>0</v>
      </c>
      <c r="M66" s="6">
        <v>628546.13</v>
      </c>
      <c r="N66" s="256"/>
      <c r="O66" s="250" t="s">
        <v>370</v>
      </c>
      <c r="P66" s="250" t="s">
        <v>297</v>
      </c>
      <c r="Q66" s="251" t="s">
        <v>373</v>
      </c>
      <c r="R66" s="251" t="s">
        <v>5</v>
      </c>
      <c r="S66" s="251" t="s">
        <v>290</v>
      </c>
      <c r="T66" s="251" t="s">
        <v>285</v>
      </c>
      <c r="U66" s="152"/>
      <c r="V66" s="155"/>
      <c r="W66" s="155"/>
      <c r="X66" s="155"/>
      <c r="Y66" s="157"/>
      <c r="Z66" s="228"/>
      <c r="AA66" s="234"/>
    </row>
    <row r="67" spans="2:28" s="159" customFormat="1">
      <c r="B67" s="190"/>
      <c r="C67" s="250"/>
      <c r="D67" s="250"/>
      <c r="E67" s="251"/>
      <c r="F67" s="252"/>
      <c r="G67" s="252"/>
      <c r="H67" s="252"/>
      <c r="I67" s="183"/>
      <c r="J67" s="30"/>
      <c r="K67" s="251"/>
      <c r="L67" s="6"/>
      <c r="M67" s="6"/>
      <c r="N67" s="6"/>
      <c r="O67" s="250"/>
      <c r="P67" s="250"/>
      <c r="Q67" s="251"/>
      <c r="R67" s="251"/>
      <c r="S67" s="251"/>
      <c r="T67" s="251"/>
      <c r="U67" s="152"/>
      <c r="V67" s="155"/>
      <c r="W67" s="155"/>
      <c r="X67" s="155"/>
      <c r="Y67" s="157"/>
      <c r="Z67" s="256"/>
      <c r="AA67" s="234"/>
      <c r="AB67" s="256"/>
    </row>
    <row r="68" spans="2:28" s="159" customFormat="1" ht="66" customHeight="1">
      <c r="B68" s="251">
        <v>9</v>
      </c>
      <c r="C68" s="250" t="s">
        <v>286</v>
      </c>
      <c r="D68" s="250" t="s">
        <v>74</v>
      </c>
      <c r="E68" s="251" t="s">
        <v>109</v>
      </c>
      <c r="F68" s="49" t="s">
        <v>344</v>
      </c>
      <c r="G68" s="251">
        <v>796</v>
      </c>
      <c r="H68" s="251" t="s">
        <v>113</v>
      </c>
      <c r="I68" s="127">
        <v>1000</v>
      </c>
      <c r="J68" s="30">
        <v>42840000000</v>
      </c>
      <c r="K68" s="251" t="s">
        <v>3</v>
      </c>
      <c r="L68" s="6">
        <v>1000000</v>
      </c>
      <c r="M68" s="6">
        <v>500000</v>
      </c>
      <c r="N68" s="6">
        <v>500000</v>
      </c>
      <c r="O68" s="250" t="s">
        <v>432</v>
      </c>
      <c r="P68" s="250" t="s">
        <v>472</v>
      </c>
      <c r="Q68" s="31" t="s">
        <v>508</v>
      </c>
      <c r="R68" s="251" t="s">
        <v>5</v>
      </c>
      <c r="S68" s="251" t="s">
        <v>290</v>
      </c>
      <c r="T68" s="251" t="s">
        <v>303</v>
      </c>
      <c r="U68" s="152"/>
      <c r="V68" s="155"/>
      <c r="W68" s="155"/>
      <c r="X68" s="155"/>
      <c r="Y68" s="157"/>
      <c r="Z68" s="256"/>
      <c r="AA68" s="234"/>
      <c r="AB68" s="256"/>
    </row>
    <row r="69" spans="2:28" s="159" customFormat="1" ht="63" customHeight="1">
      <c r="B69" s="251">
        <v>10</v>
      </c>
      <c r="C69" s="251" t="s">
        <v>265</v>
      </c>
      <c r="D69" s="251" t="s">
        <v>119</v>
      </c>
      <c r="E69" s="251" t="s">
        <v>11</v>
      </c>
      <c r="F69" s="251" t="s">
        <v>307</v>
      </c>
      <c r="G69" s="251">
        <v>796</v>
      </c>
      <c r="H69" s="251" t="s">
        <v>113</v>
      </c>
      <c r="I69" s="79">
        <v>687</v>
      </c>
      <c r="J69" s="30">
        <v>42840000000</v>
      </c>
      <c r="K69" s="251" t="s">
        <v>3</v>
      </c>
      <c r="L69" s="6">
        <v>3398250</v>
      </c>
      <c r="M69" s="6">
        <v>3398250</v>
      </c>
      <c r="N69" s="6"/>
      <c r="O69" s="250" t="s">
        <v>317</v>
      </c>
      <c r="P69" s="250" t="s">
        <v>298</v>
      </c>
      <c r="Q69" s="251" t="s">
        <v>4</v>
      </c>
      <c r="R69" s="251" t="s">
        <v>5</v>
      </c>
      <c r="S69" s="251" t="s">
        <v>290</v>
      </c>
      <c r="T69" s="251" t="s">
        <v>303</v>
      </c>
      <c r="U69" s="152"/>
      <c r="V69" s="155"/>
      <c r="W69" s="155"/>
      <c r="X69" s="155"/>
      <c r="Y69" s="157"/>
      <c r="Z69" s="261"/>
      <c r="AA69" s="234"/>
      <c r="AB69" s="256"/>
    </row>
    <row r="70" spans="2:28" s="159" customFormat="1" ht="87" customHeight="1">
      <c r="B70" s="251">
        <v>11</v>
      </c>
      <c r="C70" s="251" t="s">
        <v>112</v>
      </c>
      <c r="D70" s="251" t="s">
        <v>111</v>
      </c>
      <c r="E70" s="251" t="s">
        <v>29</v>
      </c>
      <c r="F70" s="251" t="s">
        <v>138</v>
      </c>
      <c r="G70" s="251">
        <v>876</v>
      </c>
      <c r="H70" s="251" t="s">
        <v>14</v>
      </c>
      <c r="I70" s="127">
        <v>1</v>
      </c>
      <c r="J70" s="30">
        <v>42840000000</v>
      </c>
      <c r="K70" s="251" t="s">
        <v>3</v>
      </c>
      <c r="L70" s="6">
        <v>1245000</v>
      </c>
      <c r="M70" s="6">
        <v>1245000</v>
      </c>
      <c r="N70" s="6"/>
      <c r="O70" s="250" t="s">
        <v>331</v>
      </c>
      <c r="P70" s="250" t="s">
        <v>478</v>
      </c>
      <c r="Q70" s="251" t="s">
        <v>7</v>
      </c>
      <c r="R70" s="251" t="s">
        <v>5</v>
      </c>
      <c r="S70" s="251"/>
      <c r="T70" s="251" t="s">
        <v>303</v>
      </c>
      <c r="U70" s="152"/>
      <c r="V70" s="155"/>
      <c r="W70" s="155"/>
      <c r="X70" s="155"/>
      <c r="Y70" s="157"/>
      <c r="Z70" s="256"/>
      <c r="AA70" s="234"/>
      <c r="AB70" s="256"/>
    </row>
    <row r="71" spans="2:28" s="159" customFormat="1" ht="109.5" customHeight="1">
      <c r="B71" s="190">
        <v>42</v>
      </c>
      <c r="C71" s="252" t="s">
        <v>374</v>
      </c>
      <c r="D71" s="252" t="s">
        <v>375</v>
      </c>
      <c r="E71" s="252" t="s">
        <v>376</v>
      </c>
      <c r="F71" s="214" t="s">
        <v>377</v>
      </c>
      <c r="G71" s="251">
        <v>362</v>
      </c>
      <c r="H71" s="251" t="s">
        <v>225</v>
      </c>
      <c r="I71" s="251">
        <v>48</v>
      </c>
      <c r="J71" s="185">
        <v>40000000000</v>
      </c>
      <c r="K71" s="252" t="s">
        <v>3</v>
      </c>
      <c r="L71" s="186">
        <v>0</v>
      </c>
      <c r="M71" s="186">
        <v>500000</v>
      </c>
      <c r="N71" s="186">
        <v>1500000</v>
      </c>
      <c r="O71" s="177" t="s">
        <v>368</v>
      </c>
      <c r="P71" s="177" t="s">
        <v>378</v>
      </c>
      <c r="Q71" s="252" t="s">
        <v>373</v>
      </c>
      <c r="R71" s="252" t="s">
        <v>5</v>
      </c>
      <c r="S71" s="252"/>
      <c r="T71" s="190" t="s">
        <v>53</v>
      </c>
      <c r="U71" s="152"/>
      <c r="V71" s="155"/>
      <c r="W71" s="155"/>
      <c r="X71" s="155"/>
      <c r="Y71" s="157"/>
      <c r="Z71" s="228"/>
      <c r="AA71" s="234"/>
      <c r="AB71" s="256"/>
    </row>
    <row r="72" spans="2:28" s="159" customFormat="1" ht="54.75" customHeight="1">
      <c r="B72" s="190">
        <v>44</v>
      </c>
      <c r="C72" s="252" t="s">
        <v>252</v>
      </c>
      <c r="D72" s="252" t="s">
        <v>116</v>
      </c>
      <c r="E72" s="252" t="s">
        <v>379</v>
      </c>
      <c r="F72" s="252" t="s">
        <v>305</v>
      </c>
      <c r="G72" s="215">
        <v>839</v>
      </c>
      <c r="H72" s="215" t="s">
        <v>118</v>
      </c>
      <c r="I72" s="251">
        <v>1</v>
      </c>
      <c r="J72" s="185">
        <v>42840000000</v>
      </c>
      <c r="K72" s="252" t="s">
        <v>3</v>
      </c>
      <c r="L72" s="186">
        <v>0</v>
      </c>
      <c r="M72" s="186">
        <v>2848431.86</v>
      </c>
      <c r="N72" s="211"/>
      <c r="O72" s="177" t="s">
        <v>367</v>
      </c>
      <c r="P72" s="187" t="s">
        <v>380</v>
      </c>
      <c r="Q72" s="252" t="s">
        <v>373</v>
      </c>
      <c r="R72" s="288" t="s">
        <v>5</v>
      </c>
      <c r="S72" s="252" t="s">
        <v>381</v>
      </c>
      <c r="T72" s="252" t="s">
        <v>303</v>
      </c>
      <c r="U72" s="152"/>
      <c r="V72" s="155"/>
      <c r="W72" s="155"/>
      <c r="X72" s="155"/>
      <c r="Y72" s="157"/>
      <c r="Z72" s="228"/>
      <c r="AA72" s="234"/>
      <c r="AB72" s="256"/>
    </row>
    <row r="73" spans="2:28" s="159" customFormat="1" ht="56.25" customHeight="1">
      <c r="B73" s="190">
        <v>45</v>
      </c>
      <c r="C73" s="252" t="s">
        <v>252</v>
      </c>
      <c r="D73" s="252" t="s">
        <v>117</v>
      </c>
      <c r="E73" s="252" t="s">
        <v>382</v>
      </c>
      <c r="F73" s="214" t="s">
        <v>305</v>
      </c>
      <c r="G73" s="215">
        <v>839</v>
      </c>
      <c r="H73" s="215" t="s">
        <v>118</v>
      </c>
      <c r="I73" s="252">
        <v>1</v>
      </c>
      <c r="J73" s="185">
        <v>428400000000</v>
      </c>
      <c r="K73" s="252" t="s">
        <v>3</v>
      </c>
      <c r="L73" s="186">
        <v>0</v>
      </c>
      <c r="M73" s="186">
        <v>3451275.64</v>
      </c>
      <c r="N73" s="186"/>
      <c r="O73" s="177" t="s">
        <v>367</v>
      </c>
      <c r="P73" s="187" t="s">
        <v>380</v>
      </c>
      <c r="Q73" s="252" t="s">
        <v>373</v>
      </c>
      <c r="R73" s="252" t="s">
        <v>5</v>
      </c>
      <c r="S73" s="252" t="s">
        <v>381</v>
      </c>
      <c r="T73" s="252" t="s">
        <v>303</v>
      </c>
      <c r="U73" s="152"/>
      <c r="V73" s="155"/>
      <c r="W73" s="155"/>
      <c r="X73" s="155"/>
      <c r="Y73" s="157"/>
      <c r="Z73" s="228"/>
      <c r="AA73" s="234"/>
      <c r="AB73" s="256"/>
    </row>
    <row r="74" spans="2:28" s="159" customFormat="1" ht="92.25" customHeight="1">
      <c r="B74" s="190">
        <v>52</v>
      </c>
      <c r="C74" s="251" t="s">
        <v>112</v>
      </c>
      <c r="D74" s="251" t="s">
        <v>111</v>
      </c>
      <c r="E74" s="251" t="s">
        <v>29</v>
      </c>
      <c r="F74" s="251" t="s">
        <v>138</v>
      </c>
      <c r="G74" s="251">
        <v>876</v>
      </c>
      <c r="H74" s="251" t="s">
        <v>14</v>
      </c>
      <c r="I74" s="127">
        <v>1</v>
      </c>
      <c r="J74" s="30">
        <v>42840000000</v>
      </c>
      <c r="K74" s="251" t="s">
        <v>3</v>
      </c>
      <c r="L74" s="6">
        <v>0</v>
      </c>
      <c r="M74" s="6">
        <v>0</v>
      </c>
      <c r="N74" s="6"/>
      <c r="O74" s="250" t="s">
        <v>383</v>
      </c>
      <c r="P74" s="250" t="s">
        <v>331</v>
      </c>
      <c r="Q74" s="251" t="s">
        <v>373</v>
      </c>
      <c r="R74" s="251" t="s">
        <v>5</v>
      </c>
      <c r="S74" s="251"/>
      <c r="T74" s="251" t="s">
        <v>303</v>
      </c>
      <c r="U74" s="152"/>
      <c r="V74" s="155"/>
      <c r="W74" s="155"/>
      <c r="X74" s="155"/>
      <c r="Y74" s="157"/>
      <c r="Z74" s="228"/>
      <c r="AA74" s="234"/>
      <c r="AB74" s="256"/>
    </row>
    <row r="75" spans="2:28" s="159" customFormat="1" ht="92.25" customHeight="1">
      <c r="B75" s="190">
        <v>54</v>
      </c>
      <c r="C75" s="251" t="s">
        <v>112</v>
      </c>
      <c r="D75" s="251" t="s">
        <v>111</v>
      </c>
      <c r="E75" s="251" t="s">
        <v>29</v>
      </c>
      <c r="F75" s="251" t="s">
        <v>138</v>
      </c>
      <c r="G75" s="251">
        <v>876</v>
      </c>
      <c r="H75" s="251" t="s">
        <v>14</v>
      </c>
      <c r="I75" s="127">
        <v>1</v>
      </c>
      <c r="J75" s="30">
        <v>42840000000</v>
      </c>
      <c r="K75" s="251" t="s">
        <v>3</v>
      </c>
      <c r="L75" s="6">
        <v>0</v>
      </c>
      <c r="M75" s="6">
        <v>0</v>
      </c>
      <c r="N75" s="6"/>
      <c r="O75" s="250" t="s">
        <v>370</v>
      </c>
      <c r="P75" s="250" t="s">
        <v>300</v>
      </c>
      <c r="Q75" s="251" t="s">
        <v>373</v>
      </c>
      <c r="R75" s="251" t="s">
        <v>5</v>
      </c>
      <c r="S75" s="251"/>
      <c r="T75" s="251" t="s">
        <v>303</v>
      </c>
      <c r="U75" s="152"/>
      <c r="V75" s="155"/>
      <c r="W75" s="155"/>
      <c r="X75" s="155"/>
      <c r="Y75" s="157"/>
      <c r="Z75" s="228"/>
      <c r="AA75" s="234"/>
      <c r="AB75" s="256"/>
    </row>
    <row r="76" spans="2:28" s="159" customFormat="1" ht="82.5" customHeight="1">
      <c r="B76" s="190">
        <v>55</v>
      </c>
      <c r="C76" s="251" t="s">
        <v>112</v>
      </c>
      <c r="D76" s="251" t="s">
        <v>111</v>
      </c>
      <c r="E76" s="251" t="s">
        <v>29</v>
      </c>
      <c r="F76" s="251" t="s">
        <v>138</v>
      </c>
      <c r="G76" s="251">
        <v>876</v>
      </c>
      <c r="H76" s="251" t="s">
        <v>14</v>
      </c>
      <c r="I76" s="127">
        <v>1</v>
      </c>
      <c r="J76" s="30">
        <v>42840000000</v>
      </c>
      <c r="K76" s="251" t="s">
        <v>3</v>
      </c>
      <c r="L76" s="6">
        <v>0</v>
      </c>
      <c r="M76" s="6">
        <v>0</v>
      </c>
      <c r="N76" s="6"/>
      <c r="O76" s="250" t="s">
        <v>370</v>
      </c>
      <c r="P76" s="250" t="s">
        <v>300</v>
      </c>
      <c r="Q76" s="251" t="s">
        <v>373</v>
      </c>
      <c r="R76" s="251" t="s">
        <v>5</v>
      </c>
      <c r="S76" s="251"/>
      <c r="T76" s="251" t="s">
        <v>303</v>
      </c>
      <c r="U76" s="152"/>
      <c r="V76" s="155"/>
      <c r="W76" s="155"/>
      <c r="X76" s="155"/>
      <c r="Y76" s="157"/>
      <c r="Z76" s="228"/>
      <c r="AA76" s="234"/>
      <c r="AB76" s="256"/>
    </row>
    <row r="77" spans="2:28" s="159" customFormat="1" ht="86.25" customHeight="1">
      <c r="B77" s="183">
        <v>56</v>
      </c>
      <c r="C77" s="251" t="s">
        <v>319</v>
      </c>
      <c r="D77" s="251" t="s">
        <v>320</v>
      </c>
      <c r="E77" s="251" t="s">
        <v>366</v>
      </c>
      <c r="F77" s="255" t="s">
        <v>305</v>
      </c>
      <c r="G77" s="251">
        <v>796</v>
      </c>
      <c r="H77" s="251" t="s">
        <v>6</v>
      </c>
      <c r="I77" s="251">
        <v>3</v>
      </c>
      <c r="J77" s="30">
        <v>42840000000</v>
      </c>
      <c r="K77" s="251" t="s">
        <v>3</v>
      </c>
      <c r="L77" s="6">
        <v>0</v>
      </c>
      <c r="M77" s="6">
        <v>0</v>
      </c>
      <c r="N77" s="6"/>
      <c r="O77" s="250" t="s">
        <v>367</v>
      </c>
      <c r="P77" s="250" t="s">
        <v>368</v>
      </c>
      <c r="Q77" s="251" t="s">
        <v>453</v>
      </c>
      <c r="R77" s="251" t="s">
        <v>5</v>
      </c>
      <c r="S77" s="251"/>
      <c r="T77" s="251" t="s">
        <v>303</v>
      </c>
      <c r="U77" s="152"/>
      <c r="V77" s="155"/>
      <c r="W77" s="155"/>
      <c r="X77" s="155"/>
      <c r="Y77" s="157"/>
      <c r="Z77" s="262"/>
      <c r="AA77" s="234"/>
      <c r="AB77" s="256"/>
    </row>
    <row r="78" spans="2:28" s="159" customFormat="1" ht="49.5" customHeight="1">
      <c r="B78" s="190">
        <v>57</v>
      </c>
      <c r="C78" s="251" t="s">
        <v>252</v>
      </c>
      <c r="D78" s="251" t="s">
        <v>117</v>
      </c>
      <c r="E78" s="251" t="s">
        <v>384</v>
      </c>
      <c r="F78" s="251" t="s">
        <v>27</v>
      </c>
      <c r="G78" s="251">
        <v>876</v>
      </c>
      <c r="H78" s="251" t="s">
        <v>14</v>
      </c>
      <c r="I78" s="183">
        <v>1</v>
      </c>
      <c r="J78" s="30">
        <v>42840000000</v>
      </c>
      <c r="K78" s="251" t="s">
        <v>3</v>
      </c>
      <c r="L78" s="6">
        <v>0</v>
      </c>
      <c r="M78" s="6">
        <v>300000</v>
      </c>
      <c r="N78" s="6">
        <v>0</v>
      </c>
      <c r="O78" s="250" t="s">
        <v>367</v>
      </c>
      <c r="P78" s="250" t="s">
        <v>322</v>
      </c>
      <c r="Q78" s="251" t="s">
        <v>373</v>
      </c>
      <c r="R78" s="251" t="s">
        <v>5</v>
      </c>
      <c r="S78" s="251"/>
      <c r="T78" s="251" t="s">
        <v>303</v>
      </c>
      <c r="U78" s="152"/>
      <c r="V78" s="155"/>
      <c r="W78" s="155"/>
      <c r="X78" s="155"/>
      <c r="Y78" s="157"/>
      <c r="Z78" s="228"/>
      <c r="AA78" s="234"/>
      <c r="AB78" s="256"/>
    </row>
    <row r="79" spans="2:28" s="159" customFormat="1" ht="54" customHeight="1">
      <c r="B79" s="251">
        <v>69</v>
      </c>
      <c r="C79" s="251" t="s">
        <v>265</v>
      </c>
      <c r="D79" s="251" t="s">
        <v>119</v>
      </c>
      <c r="E79" s="251" t="s">
        <v>469</v>
      </c>
      <c r="F79" s="251" t="s">
        <v>456</v>
      </c>
      <c r="G79" s="251">
        <v>796</v>
      </c>
      <c r="H79" s="251" t="s">
        <v>113</v>
      </c>
      <c r="I79" s="127">
        <v>211</v>
      </c>
      <c r="J79" s="30">
        <v>42840000000</v>
      </c>
      <c r="K79" s="251" t="s">
        <v>3</v>
      </c>
      <c r="L79" s="6">
        <v>998733.33</v>
      </c>
      <c r="M79" s="6">
        <v>998733.33</v>
      </c>
      <c r="N79" s="6"/>
      <c r="O79" s="250" t="s">
        <v>317</v>
      </c>
      <c r="P79" s="250" t="s">
        <v>298</v>
      </c>
      <c r="Q79" s="251" t="s">
        <v>4</v>
      </c>
      <c r="R79" s="251" t="s">
        <v>5</v>
      </c>
      <c r="S79" s="251" t="s">
        <v>290</v>
      </c>
      <c r="T79" s="251" t="s">
        <v>303</v>
      </c>
      <c r="U79" s="152"/>
      <c r="V79" s="155"/>
      <c r="W79" s="155"/>
      <c r="X79" s="155"/>
      <c r="Y79" s="157"/>
      <c r="Z79" s="238"/>
      <c r="AA79" s="245"/>
      <c r="AB79" s="256"/>
    </row>
    <row r="80" spans="2:28" s="159" customFormat="1" ht="14.25" customHeight="1">
      <c r="B80" s="190"/>
      <c r="C80" s="251"/>
      <c r="D80" s="251"/>
      <c r="E80" s="251"/>
      <c r="F80" s="251"/>
      <c r="G80" s="251"/>
      <c r="H80" s="251"/>
      <c r="I80" s="183"/>
      <c r="J80" s="30"/>
      <c r="K80" s="251"/>
      <c r="L80" s="6"/>
      <c r="M80" s="6"/>
      <c r="N80" s="6"/>
      <c r="O80" s="250"/>
      <c r="P80" s="250"/>
      <c r="Q80" s="251"/>
      <c r="R80" s="251"/>
      <c r="S80" s="251"/>
      <c r="T80" s="251"/>
      <c r="U80" s="152"/>
      <c r="V80" s="155"/>
      <c r="W80" s="155"/>
      <c r="X80" s="155"/>
      <c r="Y80" s="157"/>
      <c r="Z80" s="228"/>
      <c r="AA80" s="234"/>
      <c r="AB80" s="256"/>
    </row>
    <row r="81" spans="2:28" s="159" customFormat="1" ht="71.25" customHeight="1">
      <c r="B81" s="190">
        <v>51</v>
      </c>
      <c r="C81" s="250" t="s">
        <v>102</v>
      </c>
      <c r="D81" s="250" t="s">
        <v>101</v>
      </c>
      <c r="E81" s="251" t="s">
        <v>385</v>
      </c>
      <c r="F81" s="251" t="s">
        <v>308</v>
      </c>
      <c r="G81" s="251">
        <v>876</v>
      </c>
      <c r="H81" s="251" t="s">
        <v>14</v>
      </c>
      <c r="I81" s="183">
        <v>1</v>
      </c>
      <c r="J81" s="30">
        <v>42840000000</v>
      </c>
      <c r="K81" s="251" t="s">
        <v>3</v>
      </c>
      <c r="L81" s="6">
        <v>0</v>
      </c>
      <c r="M81" s="6">
        <v>9600000</v>
      </c>
      <c r="N81" s="6">
        <v>9600000</v>
      </c>
      <c r="O81" s="250" t="s">
        <v>386</v>
      </c>
      <c r="P81" s="250" t="s">
        <v>304</v>
      </c>
      <c r="Q81" s="251" t="s">
        <v>387</v>
      </c>
      <c r="R81" s="251" t="s">
        <v>5</v>
      </c>
      <c r="S81" s="251" t="s">
        <v>157</v>
      </c>
      <c r="T81" s="251" t="s">
        <v>388</v>
      </c>
      <c r="U81" s="152"/>
      <c r="V81" s="155"/>
      <c r="W81" s="155"/>
      <c r="X81" s="155"/>
      <c r="Y81" s="157"/>
      <c r="Z81" s="228"/>
      <c r="AA81" s="234"/>
      <c r="AB81" s="256"/>
    </row>
    <row r="82" spans="2:28" s="159" customFormat="1" ht="18.75" customHeight="1">
      <c r="B82" s="190"/>
      <c r="C82" s="250"/>
      <c r="D82" s="250"/>
      <c r="E82" s="251"/>
      <c r="F82" s="251"/>
      <c r="G82" s="251"/>
      <c r="H82" s="251"/>
      <c r="I82" s="183"/>
      <c r="J82" s="30"/>
      <c r="K82" s="251"/>
      <c r="L82" s="6"/>
      <c r="M82" s="6"/>
      <c r="N82" s="6"/>
      <c r="O82" s="250"/>
      <c r="P82" s="250"/>
      <c r="Q82" s="251"/>
      <c r="R82" s="251"/>
      <c r="S82" s="251"/>
      <c r="T82" s="251"/>
      <c r="U82" s="152"/>
      <c r="V82" s="155"/>
      <c r="W82" s="155"/>
      <c r="X82" s="155"/>
      <c r="Y82" s="157"/>
      <c r="Z82" s="228"/>
      <c r="AA82" s="234"/>
      <c r="AB82" s="256"/>
    </row>
    <row r="83" spans="2:28" s="225" customFormat="1" ht="89.25" customHeight="1">
      <c r="B83" s="251">
        <v>30</v>
      </c>
      <c r="C83" s="251" t="s">
        <v>102</v>
      </c>
      <c r="D83" s="251" t="s">
        <v>101</v>
      </c>
      <c r="E83" s="251" t="s">
        <v>342</v>
      </c>
      <c r="F83" s="255" t="s">
        <v>308</v>
      </c>
      <c r="G83" s="251">
        <v>876</v>
      </c>
      <c r="H83" s="251" t="s">
        <v>327</v>
      </c>
      <c r="I83" s="183">
        <v>1</v>
      </c>
      <c r="J83" s="30">
        <v>42840000000</v>
      </c>
      <c r="K83" s="251" t="s">
        <v>3</v>
      </c>
      <c r="L83" s="6">
        <v>13889322.16</v>
      </c>
      <c r="M83" s="6">
        <v>13889322.16</v>
      </c>
      <c r="N83" s="6"/>
      <c r="O83" s="250" t="s">
        <v>288</v>
      </c>
      <c r="P83" s="250" t="s">
        <v>335</v>
      </c>
      <c r="Q83" s="251" t="s">
        <v>7</v>
      </c>
      <c r="R83" s="251" t="s">
        <v>5</v>
      </c>
      <c r="S83" s="251" t="s">
        <v>345</v>
      </c>
      <c r="T83" s="251" t="s">
        <v>282</v>
      </c>
      <c r="U83" s="152"/>
      <c r="V83" s="155"/>
      <c r="W83" s="155"/>
      <c r="X83" s="155"/>
      <c r="Y83" s="157"/>
      <c r="Z83" s="224"/>
      <c r="AA83" s="233"/>
      <c r="AB83" s="224"/>
    </row>
    <row r="84" spans="2:28" s="225" customFormat="1" ht="110.25" customHeight="1">
      <c r="B84" s="251">
        <v>58</v>
      </c>
      <c r="C84" s="251" t="s">
        <v>102</v>
      </c>
      <c r="D84" s="251" t="s">
        <v>101</v>
      </c>
      <c r="E84" s="251" t="s">
        <v>389</v>
      </c>
      <c r="F84" s="255" t="s">
        <v>308</v>
      </c>
      <c r="G84" s="251">
        <v>876</v>
      </c>
      <c r="H84" s="251" t="s">
        <v>327</v>
      </c>
      <c r="I84" s="183">
        <v>1</v>
      </c>
      <c r="J84" s="30">
        <v>42840000000</v>
      </c>
      <c r="K84" s="251" t="s">
        <v>3</v>
      </c>
      <c r="L84" s="6">
        <v>15418922.18</v>
      </c>
      <c r="M84" s="6">
        <v>15418922.18</v>
      </c>
      <c r="N84" s="6"/>
      <c r="O84" s="250" t="s">
        <v>322</v>
      </c>
      <c r="P84" s="250" t="s">
        <v>335</v>
      </c>
      <c r="Q84" s="251" t="s">
        <v>7</v>
      </c>
      <c r="R84" s="251" t="s">
        <v>5</v>
      </c>
      <c r="S84" s="251" t="s">
        <v>345</v>
      </c>
      <c r="T84" s="251" t="s">
        <v>390</v>
      </c>
      <c r="U84" s="152"/>
      <c r="V84" s="155"/>
      <c r="W84" s="155"/>
      <c r="X84" s="155"/>
      <c r="Y84" s="157"/>
      <c r="Z84" s="224"/>
      <c r="AA84" s="233"/>
      <c r="AB84" s="224"/>
    </row>
    <row r="85" spans="2:28" s="225" customFormat="1" ht="91.5" customHeight="1">
      <c r="B85" s="251">
        <v>67</v>
      </c>
      <c r="C85" s="251" t="s">
        <v>102</v>
      </c>
      <c r="D85" s="251" t="s">
        <v>101</v>
      </c>
      <c r="E85" s="251" t="s">
        <v>448</v>
      </c>
      <c r="F85" s="255" t="s">
        <v>308</v>
      </c>
      <c r="G85" s="251">
        <v>876</v>
      </c>
      <c r="H85" s="251" t="s">
        <v>327</v>
      </c>
      <c r="I85" s="183">
        <v>1</v>
      </c>
      <c r="J85" s="30">
        <v>42840000000</v>
      </c>
      <c r="K85" s="251" t="s">
        <v>3</v>
      </c>
      <c r="L85" s="6">
        <v>13892916.800000001</v>
      </c>
      <c r="M85" s="6">
        <v>13892916.800000001</v>
      </c>
      <c r="N85" s="6"/>
      <c r="O85" s="250" t="s">
        <v>331</v>
      </c>
      <c r="P85" s="250" t="s">
        <v>301</v>
      </c>
      <c r="Q85" s="251" t="s">
        <v>7</v>
      </c>
      <c r="R85" s="251" t="s">
        <v>5</v>
      </c>
      <c r="S85" s="251" t="s">
        <v>345</v>
      </c>
      <c r="T85" s="251" t="s">
        <v>390</v>
      </c>
      <c r="U85" s="152"/>
      <c r="V85" s="155"/>
      <c r="W85" s="155"/>
      <c r="X85" s="155"/>
      <c r="Y85" s="157"/>
      <c r="Z85" s="224"/>
      <c r="AA85" s="233"/>
      <c r="AB85" s="224"/>
    </row>
    <row r="86" spans="2:28" s="225" customFormat="1" ht="91.5" customHeight="1">
      <c r="B86" s="251">
        <v>73</v>
      </c>
      <c r="C86" s="251" t="s">
        <v>102</v>
      </c>
      <c r="D86" s="251" t="s">
        <v>101</v>
      </c>
      <c r="E86" s="251" t="s">
        <v>477</v>
      </c>
      <c r="F86" s="255" t="s">
        <v>308</v>
      </c>
      <c r="G86" s="251">
        <v>876</v>
      </c>
      <c r="H86" s="251" t="s">
        <v>327</v>
      </c>
      <c r="I86" s="183">
        <v>1</v>
      </c>
      <c r="J86" s="30">
        <v>42840000000</v>
      </c>
      <c r="K86" s="251" t="s">
        <v>3</v>
      </c>
      <c r="L86" s="6">
        <v>13997088</v>
      </c>
      <c r="M86" s="6">
        <v>13997088</v>
      </c>
      <c r="N86" s="6"/>
      <c r="O86" s="250" t="s">
        <v>331</v>
      </c>
      <c r="P86" s="250" t="s">
        <v>473</v>
      </c>
      <c r="Q86" s="251" t="s">
        <v>7</v>
      </c>
      <c r="R86" s="251" t="s">
        <v>5</v>
      </c>
      <c r="S86" s="251" t="s">
        <v>345</v>
      </c>
      <c r="T86" s="251" t="s">
        <v>390</v>
      </c>
      <c r="U86" s="152"/>
      <c r="V86" s="155"/>
      <c r="W86" s="155"/>
      <c r="X86" s="155"/>
      <c r="Y86" s="308"/>
      <c r="Z86" s="224"/>
      <c r="AA86" s="233"/>
      <c r="AB86" s="224"/>
    </row>
    <row r="87" spans="2:28" s="225" customFormat="1" ht="20.25" customHeight="1">
      <c r="B87" s="251"/>
      <c r="C87" s="251"/>
      <c r="D87" s="251"/>
      <c r="E87" s="251"/>
      <c r="F87" s="255"/>
      <c r="G87" s="251"/>
      <c r="H87" s="251"/>
      <c r="I87" s="183"/>
      <c r="J87" s="30"/>
      <c r="K87" s="251"/>
      <c r="L87" s="6"/>
      <c r="M87" s="6"/>
      <c r="N87" s="6"/>
      <c r="O87" s="250"/>
      <c r="P87" s="250"/>
      <c r="Q87" s="251"/>
      <c r="R87" s="251"/>
      <c r="S87" s="251"/>
      <c r="T87" s="251"/>
      <c r="U87" s="152"/>
      <c r="V87" s="155"/>
      <c r="W87" s="155"/>
      <c r="X87" s="155"/>
      <c r="Y87" s="308"/>
      <c r="Z87" s="224"/>
      <c r="AA87" s="233"/>
      <c r="AB87" s="224"/>
    </row>
    <row r="88" spans="2:28" s="225" customFormat="1" ht="83.25" customHeight="1">
      <c r="B88" s="31">
        <v>80</v>
      </c>
      <c r="C88" s="31" t="s">
        <v>492</v>
      </c>
      <c r="D88" s="31" t="s">
        <v>493</v>
      </c>
      <c r="E88" s="31" t="s">
        <v>494</v>
      </c>
      <c r="F88" s="255" t="s">
        <v>495</v>
      </c>
      <c r="G88" s="31">
        <v>876</v>
      </c>
      <c r="H88" s="31" t="s">
        <v>327</v>
      </c>
      <c r="I88" s="188">
        <v>1</v>
      </c>
      <c r="J88" s="77">
        <v>42840000000</v>
      </c>
      <c r="K88" s="31" t="s">
        <v>3</v>
      </c>
      <c r="L88" s="55">
        <v>176836.67</v>
      </c>
      <c r="M88" s="55">
        <v>176836.67</v>
      </c>
      <c r="N88" s="55"/>
      <c r="O88" s="272" t="s">
        <v>473</v>
      </c>
      <c r="P88" s="272" t="s">
        <v>301</v>
      </c>
      <c r="Q88" s="31" t="s">
        <v>509</v>
      </c>
      <c r="R88" s="31" t="s">
        <v>5</v>
      </c>
      <c r="S88" s="31"/>
      <c r="T88" s="31" t="s">
        <v>467</v>
      </c>
      <c r="U88" s="281"/>
      <c r="V88" s="209"/>
      <c r="W88" s="209"/>
      <c r="X88" s="209"/>
      <c r="Y88" s="75"/>
      <c r="Z88" s="224"/>
      <c r="AA88" s="233"/>
      <c r="AB88" s="224"/>
    </row>
    <row r="89" spans="2:28" ht="15" customHeight="1">
      <c r="B89" s="190"/>
      <c r="C89" s="250"/>
      <c r="D89" s="250"/>
      <c r="E89" s="251"/>
      <c r="F89" s="251"/>
      <c r="G89" s="251"/>
      <c r="H89" s="251"/>
      <c r="I89" s="251"/>
      <c r="J89" s="30"/>
      <c r="K89" s="251"/>
      <c r="L89" s="6"/>
      <c r="M89" s="6"/>
      <c r="N89" s="6"/>
      <c r="O89" s="250"/>
      <c r="P89" s="250"/>
      <c r="Q89" s="251"/>
      <c r="R89" s="251"/>
      <c r="S89" s="251"/>
      <c r="T89" s="251"/>
      <c r="U89" s="154"/>
      <c r="V89" s="155"/>
      <c r="W89" s="155"/>
      <c r="X89" s="155"/>
      <c r="Y89" s="157"/>
      <c r="Z89" s="213"/>
      <c r="AA89" s="234"/>
      <c r="AB89" s="213"/>
    </row>
    <row r="90" spans="2:28" ht="27" customHeight="1">
      <c r="B90" s="251"/>
      <c r="C90" s="177"/>
      <c r="D90" s="178"/>
      <c r="E90" s="235"/>
      <c r="F90" s="216" t="s">
        <v>43</v>
      </c>
      <c r="G90" s="216"/>
      <c r="H90" s="200"/>
      <c r="I90" s="201"/>
      <c r="J90" s="185"/>
      <c r="K90" s="252"/>
      <c r="L90" s="186"/>
      <c r="M90" s="186"/>
      <c r="N90" s="186"/>
      <c r="O90" s="177"/>
      <c r="P90" s="187"/>
      <c r="Q90" s="252"/>
      <c r="R90" s="252"/>
      <c r="S90" s="252"/>
      <c r="T90" s="252"/>
      <c r="U90" s="153"/>
      <c r="V90" s="155"/>
      <c r="W90" s="155"/>
      <c r="X90" s="155"/>
      <c r="Y90" s="157"/>
      <c r="Z90" s="213"/>
      <c r="AA90" s="234"/>
      <c r="AB90" s="213"/>
    </row>
    <row r="91" spans="2:28" ht="18.75" customHeight="1">
      <c r="B91" s="251"/>
      <c r="C91" s="250"/>
      <c r="D91" s="250"/>
      <c r="E91" s="211"/>
      <c r="F91" s="190"/>
      <c r="G91" s="190"/>
      <c r="H91" s="190"/>
      <c r="I91" s="190"/>
      <c r="J91" s="30"/>
      <c r="K91" s="251"/>
      <c r="L91" s="6"/>
      <c r="M91" s="6"/>
      <c r="N91" s="6"/>
      <c r="O91" s="250"/>
      <c r="P91" s="184"/>
      <c r="Q91" s="251"/>
      <c r="R91" s="251"/>
      <c r="S91" s="251"/>
      <c r="T91" s="251"/>
      <c r="U91" s="204"/>
      <c r="V91" s="211"/>
      <c r="W91" s="211"/>
      <c r="X91" s="304"/>
      <c r="Y91" s="157"/>
      <c r="Z91" s="213"/>
      <c r="AA91" s="234"/>
      <c r="AB91" s="213"/>
    </row>
    <row r="92" spans="2:28" ht="83.25" customHeight="1">
      <c r="B92" s="311">
        <v>31</v>
      </c>
      <c r="C92" s="203" t="s">
        <v>309</v>
      </c>
      <c r="D92" s="203" t="s">
        <v>310</v>
      </c>
      <c r="E92" s="183" t="s">
        <v>337</v>
      </c>
      <c r="F92" s="183" t="s">
        <v>311</v>
      </c>
      <c r="G92" s="183">
        <v>362</v>
      </c>
      <c r="H92" s="183" t="s">
        <v>225</v>
      </c>
      <c r="I92" s="183">
        <v>3</v>
      </c>
      <c r="J92" s="198">
        <v>92420000000</v>
      </c>
      <c r="K92" s="212" t="s">
        <v>312</v>
      </c>
      <c r="L92" s="202">
        <v>96309</v>
      </c>
      <c r="M92" s="202">
        <v>96309</v>
      </c>
      <c r="N92" s="202"/>
      <c r="O92" s="203" t="s">
        <v>288</v>
      </c>
      <c r="P92" s="203" t="s">
        <v>322</v>
      </c>
      <c r="Q92" s="183" t="s">
        <v>13</v>
      </c>
      <c r="R92" s="183" t="s">
        <v>12</v>
      </c>
      <c r="S92" s="183" t="s">
        <v>313</v>
      </c>
      <c r="T92" s="183" t="s">
        <v>51</v>
      </c>
      <c r="U92" s="153"/>
      <c r="V92" s="155"/>
      <c r="W92" s="155"/>
      <c r="X92" s="155"/>
      <c r="Y92" s="157"/>
      <c r="Z92" s="213"/>
      <c r="AA92" s="234"/>
      <c r="AB92" s="213"/>
    </row>
    <row r="93" spans="2:28" ht="76.5" customHeight="1">
      <c r="B93" s="311">
        <v>65</v>
      </c>
      <c r="C93" s="203" t="s">
        <v>67</v>
      </c>
      <c r="D93" s="203" t="s">
        <v>68</v>
      </c>
      <c r="E93" s="183" t="s">
        <v>8</v>
      </c>
      <c r="F93" s="183" t="s">
        <v>442</v>
      </c>
      <c r="G93" s="183">
        <v>876</v>
      </c>
      <c r="H93" s="183" t="s">
        <v>14</v>
      </c>
      <c r="I93" s="183">
        <v>1</v>
      </c>
      <c r="J93" s="198">
        <v>42840000000</v>
      </c>
      <c r="K93" s="212" t="s">
        <v>3</v>
      </c>
      <c r="L93" s="202">
        <v>1128848</v>
      </c>
      <c r="M93" s="202">
        <v>1128848</v>
      </c>
      <c r="N93" s="202"/>
      <c r="O93" s="203" t="s">
        <v>322</v>
      </c>
      <c r="P93" s="203" t="s">
        <v>432</v>
      </c>
      <c r="Q93" s="183" t="s">
        <v>13</v>
      </c>
      <c r="R93" s="183" t="s">
        <v>12</v>
      </c>
      <c r="S93" s="183"/>
      <c r="T93" s="183" t="s">
        <v>51</v>
      </c>
      <c r="U93" s="153"/>
      <c r="V93" s="155"/>
      <c r="W93" s="155"/>
      <c r="X93" s="155"/>
      <c r="Y93" s="157"/>
      <c r="Z93" s="213"/>
      <c r="AA93" s="234"/>
      <c r="AB93" s="213"/>
    </row>
    <row r="94" spans="2:28" ht="12.75" customHeight="1">
      <c r="B94" s="31"/>
      <c r="C94" s="189"/>
      <c r="D94" s="189"/>
      <c r="E94" s="188"/>
      <c r="F94" s="188"/>
      <c r="G94" s="188"/>
      <c r="H94" s="188"/>
      <c r="I94" s="188"/>
      <c r="J94" s="205"/>
      <c r="K94" s="206"/>
      <c r="L94" s="207"/>
      <c r="M94" s="207"/>
      <c r="N94" s="207"/>
      <c r="O94" s="189"/>
      <c r="P94" s="189"/>
      <c r="Q94" s="188"/>
      <c r="R94" s="188"/>
      <c r="S94" s="188"/>
      <c r="T94" s="188"/>
      <c r="U94" s="208"/>
      <c r="V94" s="209"/>
      <c r="W94" s="209"/>
      <c r="X94" s="209"/>
      <c r="Y94" s="307"/>
      <c r="Z94" s="213"/>
      <c r="AA94" s="234"/>
      <c r="AB94" s="213"/>
    </row>
    <row r="95" spans="2:28" s="159" customFormat="1" ht="98.25" customHeight="1">
      <c r="B95" s="251">
        <v>26</v>
      </c>
      <c r="C95" s="183" t="s">
        <v>100</v>
      </c>
      <c r="D95" s="183" t="s">
        <v>103</v>
      </c>
      <c r="E95" s="183" t="s">
        <v>338</v>
      </c>
      <c r="F95" s="183" t="s">
        <v>339</v>
      </c>
      <c r="G95" s="183">
        <v>876</v>
      </c>
      <c r="H95" s="183" t="s">
        <v>14</v>
      </c>
      <c r="I95" s="183">
        <v>1</v>
      </c>
      <c r="J95" s="198">
        <v>42840000000</v>
      </c>
      <c r="K95" s="183" t="s">
        <v>3</v>
      </c>
      <c r="L95" s="202">
        <v>200000</v>
      </c>
      <c r="M95" s="202">
        <v>200000</v>
      </c>
      <c r="N95" s="202"/>
      <c r="O95" s="203" t="s">
        <v>288</v>
      </c>
      <c r="P95" s="203" t="s">
        <v>298</v>
      </c>
      <c r="Q95" s="183" t="s">
        <v>13</v>
      </c>
      <c r="R95" s="183" t="s">
        <v>12</v>
      </c>
      <c r="S95" s="183"/>
      <c r="T95" s="183" t="s">
        <v>49</v>
      </c>
      <c r="U95" s="153"/>
      <c r="V95" s="155"/>
      <c r="W95" s="155"/>
      <c r="X95" s="155"/>
      <c r="Y95" s="157"/>
      <c r="Z95" s="256"/>
      <c r="AA95" s="234"/>
      <c r="AB95" s="256"/>
    </row>
    <row r="96" spans="2:28" s="159" customFormat="1" ht="14.25" customHeight="1">
      <c r="B96" s="251"/>
      <c r="C96" s="183"/>
      <c r="D96" s="183"/>
      <c r="E96" s="183"/>
      <c r="F96" s="183"/>
      <c r="G96" s="183"/>
      <c r="H96" s="183"/>
      <c r="I96" s="183"/>
      <c r="J96" s="198"/>
      <c r="K96" s="183"/>
      <c r="L96" s="202"/>
      <c r="M96" s="202"/>
      <c r="N96" s="202"/>
      <c r="O96" s="203"/>
      <c r="P96" s="203"/>
      <c r="Q96" s="183"/>
      <c r="R96" s="183"/>
      <c r="S96" s="183"/>
      <c r="T96" s="183"/>
      <c r="U96" s="199"/>
      <c r="V96" s="155"/>
      <c r="W96" s="155"/>
      <c r="X96" s="155"/>
      <c r="Y96" s="157"/>
      <c r="Z96" s="256"/>
      <c r="AA96" s="234"/>
      <c r="AB96" s="256"/>
    </row>
    <row r="97" spans="2:28" s="159" customFormat="1" ht="85.5" customHeight="1">
      <c r="B97" s="251">
        <v>50</v>
      </c>
      <c r="C97" s="251" t="s">
        <v>319</v>
      </c>
      <c r="D97" s="251" t="s">
        <v>363</v>
      </c>
      <c r="E97" s="251" t="s">
        <v>365</v>
      </c>
      <c r="F97" s="251" t="s">
        <v>364</v>
      </c>
      <c r="G97" s="251">
        <v>876</v>
      </c>
      <c r="H97" s="251" t="s">
        <v>14</v>
      </c>
      <c r="I97" s="127">
        <v>1</v>
      </c>
      <c r="J97" s="30">
        <v>42840000000</v>
      </c>
      <c r="K97" s="251" t="s">
        <v>3</v>
      </c>
      <c r="L97" s="6">
        <v>949404.8</v>
      </c>
      <c r="M97" s="6">
        <v>949404.8</v>
      </c>
      <c r="N97" s="6"/>
      <c r="O97" s="250" t="s">
        <v>288</v>
      </c>
      <c r="P97" s="250" t="s">
        <v>297</v>
      </c>
      <c r="Q97" s="251" t="s">
        <v>13</v>
      </c>
      <c r="R97" s="251" t="s">
        <v>12</v>
      </c>
      <c r="S97" s="251"/>
      <c r="T97" s="251" t="s">
        <v>53</v>
      </c>
      <c r="U97" s="199"/>
      <c r="V97" s="155"/>
      <c r="W97" s="155"/>
      <c r="X97" s="155"/>
      <c r="Y97" s="157"/>
      <c r="Z97" s="256"/>
      <c r="AA97" s="234"/>
      <c r="AB97" s="256"/>
    </row>
    <row r="98" spans="2:28" s="159" customFormat="1" ht="78.75" customHeight="1">
      <c r="B98" s="251">
        <v>47</v>
      </c>
      <c r="C98" s="252" t="s">
        <v>248</v>
      </c>
      <c r="D98" s="252" t="s">
        <v>249</v>
      </c>
      <c r="E98" s="252" t="s">
        <v>416</v>
      </c>
      <c r="F98" s="252" t="s">
        <v>417</v>
      </c>
      <c r="G98" s="252">
        <v>876</v>
      </c>
      <c r="H98" s="252" t="s">
        <v>14</v>
      </c>
      <c r="I98" s="252">
        <v>1</v>
      </c>
      <c r="J98" s="185">
        <v>40000000000</v>
      </c>
      <c r="K98" s="252" t="s">
        <v>3</v>
      </c>
      <c r="L98" s="186">
        <v>0</v>
      </c>
      <c r="M98" s="186">
        <v>37000000</v>
      </c>
      <c r="N98" s="256"/>
      <c r="O98" s="177" t="s">
        <v>368</v>
      </c>
      <c r="P98" s="177" t="s">
        <v>298</v>
      </c>
      <c r="Q98" s="252" t="s">
        <v>418</v>
      </c>
      <c r="R98" s="252" t="s">
        <v>12</v>
      </c>
      <c r="S98" s="252" t="s">
        <v>155</v>
      </c>
      <c r="T98" s="190" t="s">
        <v>53</v>
      </c>
      <c r="U98" s="199"/>
      <c r="V98" s="155"/>
      <c r="W98" s="155"/>
      <c r="X98" s="155"/>
      <c r="Y98" s="157"/>
      <c r="Z98" s="228"/>
      <c r="AA98" s="234"/>
      <c r="AB98" s="256"/>
    </row>
    <row r="99" spans="2:28" s="159" customFormat="1" ht="97.5" customHeight="1">
      <c r="B99" s="190">
        <v>61</v>
      </c>
      <c r="C99" s="252" t="s">
        <v>374</v>
      </c>
      <c r="D99" s="252" t="s">
        <v>375</v>
      </c>
      <c r="E99" s="252" t="s">
        <v>427</v>
      </c>
      <c r="F99" s="214" t="s">
        <v>426</v>
      </c>
      <c r="G99" s="251">
        <v>362</v>
      </c>
      <c r="H99" s="251" t="s">
        <v>225</v>
      </c>
      <c r="I99" s="251">
        <v>33</v>
      </c>
      <c r="J99" s="185">
        <v>40000000000</v>
      </c>
      <c r="K99" s="252" t="s">
        <v>3</v>
      </c>
      <c r="L99" s="186">
        <v>751542</v>
      </c>
      <c r="M99" s="186">
        <v>204966</v>
      </c>
      <c r="N99" s="186">
        <v>546576</v>
      </c>
      <c r="O99" s="177" t="s">
        <v>317</v>
      </c>
      <c r="P99" s="177" t="s">
        <v>429</v>
      </c>
      <c r="Q99" s="252" t="s">
        <v>13</v>
      </c>
      <c r="R99" s="252" t="s">
        <v>12</v>
      </c>
      <c r="S99" s="252"/>
      <c r="T99" s="190" t="s">
        <v>53</v>
      </c>
      <c r="U99" s="152"/>
      <c r="V99" s="155"/>
      <c r="W99" s="155"/>
      <c r="X99" s="155"/>
      <c r="Y99" s="157"/>
      <c r="Z99" s="228"/>
      <c r="AA99" s="234"/>
      <c r="AB99" s="256"/>
    </row>
    <row r="100" spans="2:28" s="159" customFormat="1" ht="97.5" customHeight="1">
      <c r="B100" s="81">
        <v>79</v>
      </c>
      <c r="C100" s="242" t="s">
        <v>374</v>
      </c>
      <c r="D100" s="242" t="s">
        <v>375</v>
      </c>
      <c r="E100" s="242" t="s">
        <v>490</v>
      </c>
      <c r="F100" s="282" t="s">
        <v>426</v>
      </c>
      <c r="G100" s="31">
        <v>362</v>
      </c>
      <c r="H100" s="31" t="s">
        <v>225</v>
      </c>
      <c r="I100" s="31">
        <v>36</v>
      </c>
      <c r="J100" s="283">
        <v>40000000000</v>
      </c>
      <c r="K100" s="242" t="s">
        <v>3</v>
      </c>
      <c r="L100" s="269">
        <v>776832</v>
      </c>
      <c r="M100" s="269">
        <v>98868</v>
      </c>
      <c r="N100" s="269">
        <v>677964</v>
      </c>
      <c r="O100" s="270" t="s">
        <v>473</v>
      </c>
      <c r="P100" s="270" t="s">
        <v>491</v>
      </c>
      <c r="Q100" s="242" t="s">
        <v>13</v>
      </c>
      <c r="R100" s="242" t="s">
        <v>12</v>
      </c>
      <c r="S100" s="242"/>
      <c r="T100" s="81" t="s">
        <v>53</v>
      </c>
      <c r="U100" s="281"/>
      <c r="V100" s="209"/>
      <c r="W100" s="209"/>
      <c r="X100" s="209"/>
      <c r="Y100" s="307"/>
      <c r="Z100" s="228"/>
      <c r="AA100" s="234"/>
      <c r="AB100" s="256"/>
    </row>
    <row r="101" spans="2:28" ht="14.25" customHeight="1">
      <c r="B101" s="251"/>
      <c r="C101" s="251"/>
      <c r="D101" s="251"/>
      <c r="E101" s="251"/>
      <c r="F101" s="251"/>
      <c r="G101" s="251"/>
      <c r="H101" s="251"/>
      <c r="I101" s="251"/>
      <c r="J101" s="30"/>
      <c r="K101" s="251"/>
      <c r="L101" s="6"/>
      <c r="M101" s="6"/>
      <c r="N101" s="6"/>
      <c r="O101" s="250"/>
      <c r="P101" s="250"/>
      <c r="Q101" s="251"/>
      <c r="R101" s="251"/>
      <c r="S101" s="251"/>
      <c r="T101" s="251"/>
      <c r="U101" s="199"/>
      <c r="V101" s="155"/>
      <c r="W101" s="155"/>
      <c r="X101" s="155"/>
      <c r="Y101" s="157"/>
      <c r="Z101" s="213"/>
      <c r="AA101" s="234"/>
      <c r="AB101" s="213"/>
    </row>
    <row r="102" spans="2:28" s="224" customFormat="1" ht="63.75" customHeight="1">
      <c r="B102" s="190">
        <v>36</v>
      </c>
      <c r="C102" s="250" t="s">
        <v>221</v>
      </c>
      <c r="D102" s="250" t="s">
        <v>222</v>
      </c>
      <c r="E102" s="183" t="s">
        <v>357</v>
      </c>
      <c r="F102" s="212" t="s">
        <v>446</v>
      </c>
      <c r="G102" s="183">
        <v>362</v>
      </c>
      <c r="H102" s="183" t="s">
        <v>225</v>
      </c>
      <c r="I102" s="183">
        <v>12</v>
      </c>
      <c r="J102" s="198">
        <v>42840000000</v>
      </c>
      <c r="K102" s="183" t="s">
        <v>3</v>
      </c>
      <c r="L102" s="6">
        <v>126540</v>
      </c>
      <c r="M102" s="6">
        <v>126540</v>
      </c>
      <c r="N102" s="6"/>
      <c r="O102" s="250" t="s">
        <v>322</v>
      </c>
      <c r="P102" s="250" t="s">
        <v>298</v>
      </c>
      <c r="Q102" s="251" t="s">
        <v>13</v>
      </c>
      <c r="R102" s="251" t="s">
        <v>12</v>
      </c>
      <c r="S102" s="251"/>
      <c r="T102" s="251" t="s">
        <v>227</v>
      </c>
      <c r="U102" s="199"/>
      <c r="V102" s="155"/>
      <c r="W102" s="155"/>
      <c r="X102" s="155"/>
      <c r="Y102" s="157"/>
      <c r="AA102" s="236"/>
    </row>
    <row r="103" spans="2:28" s="224" customFormat="1" ht="51.75" customHeight="1">
      <c r="B103" s="190">
        <v>48</v>
      </c>
      <c r="C103" s="250" t="s">
        <v>221</v>
      </c>
      <c r="D103" s="250" t="s">
        <v>222</v>
      </c>
      <c r="E103" s="183" t="s">
        <v>401</v>
      </c>
      <c r="F103" s="183" t="s">
        <v>402</v>
      </c>
      <c r="G103" s="183">
        <v>362</v>
      </c>
      <c r="H103" s="183" t="s">
        <v>225</v>
      </c>
      <c r="I103" s="183">
        <v>12</v>
      </c>
      <c r="J103" s="198">
        <v>40000000000</v>
      </c>
      <c r="K103" s="183" t="s">
        <v>3</v>
      </c>
      <c r="L103" s="6">
        <v>0</v>
      </c>
      <c r="M103" s="6">
        <v>9400824</v>
      </c>
      <c r="N103" s="289"/>
      <c r="O103" s="250" t="s">
        <v>95</v>
      </c>
      <c r="P103" s="250" t="s">
        <v>298</v>
      </c>
      <c r="Q103" s="251" t="s">
        <v>403</v>
      </c>
      <c r="R103" s="251" t="s">
        <v>12</v>
      </c>
      <c r="S103" s="251" t="s">
        <v>404</v>
      </c>
      <c r="T103" s="251" t="s">
        <v>227</v>
      </c>
      <c r="U103" s="199"/>
      <c r="V103" s="155"/>
      <c r="W103" s="155"/>
      <c r="X103" s="155"/>
      <c r="Y103" s="157"/>
      <c r="Z103" s="228"/>
      <c r="AA103" s="233"/>
    </row>
    <row r="104" spans="2:28" s="224" customFormat="1" ht="62.25" customHeight="1">
      <c r="B104" s="190">
        <v>49</v>
      </c>
      <c r="C104" s="250" t="s">
        <v>405</v>
      </c>
      <c r="D104" s="250" t="s">
        <v>406</v>
      </c>
      <c r="E104" s="183" t="s">
        <v>407</v>
      </c>
      <c r="F104" s="290" t="s">
        <v>408</v>
      </c>
      <c r="G104" s="183">
        <v>362</v>
      </c>
      <c r="H104" s="183" t="s">
        <v>225</v>
      </c>
      <c r="I104" s="183">
        <v>12</v>
      </c>
      <c r="J104" s="198">
        <v>40000000000</v>
      </c>
      <c r="K104" s="183" t="s">
        <v>3</v>
      </c>
      <c r="L104" s="6">
        <v>0</v>
      </c>
      <c r="M104" s="6">
        <v>400000</v>
      </c>
      <c r="N104" s="291"/>
      <c r="O104" s="250" t="s">
        <v>95</v>
      </c>
      <c r="P104" s="250" t="s">
        <v>298</v>
      </c>
      <c r="Q104" s="251" t="s">
        <v>403</v>
      </c>
      <c r="R104" s="251" t="s">
        <v>12</v>
      </c>
      <c r="S104" s="251"/>
      <c r="T104" s="251" t="s">
        <v>227</v>
      </c>
      <c r="U104" s="199"/>
      <c r="V104" s="155"/>
      <c r="W104" s="155"/>
      <c r="X104" s="155"/>
      <c r="Y104" s="157"/>
      <c r="Z104" s="228"/>
      <c r="AA104" s="233"/>
    </row>
    <row r="105" spans="2:28" s="224" customFormat="1" ht="147.75" customHeight="1">
      <c r="B105" s="190">
        <v>66</v>
      </c>
      <c r="C105" s="250" t="s">
        <v>405</v>
      </c>
      <c r="D105" s="250" t="s">
        <v>406</v>
      </c>
      <c r="E105" s="183" t="s">
        <v>447</v>
      </c>
      <c r="F105" s="255" t="s">
        <v>445</v>
      </c>
      <c r="G105" s="251">
        <v>876</v>
      </c>
      <c r="H105" s="251" t="s">
        <v>14</v>
      </c>
      <c r="I105" s="251">
        <v>1</v>
      </c>
      <c r="J105" s="198">
        <v>40000000000</v>
      </c>
      <c r="K105" s="183" t="s">
        <v>3</v>
      </c>
      <c r="L105" s="6">
        <v>356955.9</v>
      </c>
      <c r="M105" s="6">
        <v>356955.9</v>
      </c>
      <c r="N105" s="286"/>
      <c r="O105" s="250" t="s">
        <v>317</v>
      </c>
      <c r="P105" s="250" t="s">
        <v>298</v>
      </c>
      <c r="Q105" s="251" t="s">
        <v>13</v>
      </c>
      <c r="R105" s="251" t="s">
        <v>12</v>
      </c>
      <c r="S105" s="251"/>
      <c r="T105" s="251" t="s">
        <v>227</v>
      </c>
      <c r="U105" s="199"/>
      <c r="V105" s="155"/>
      <c r="W105" s="155"/>
      <c r="X105" s="155"/>
      <c r="Y105" s="157"/>
      <c r="Z105" s="228"/>
      <c r="AA105" s="233"/>
    </row>
    <row r="106" spans="2:28" s="224" customFormat="1" ht="18.75" customHeight="1">
      <c r="B106" s="190"/>
      <c r="C106" s="250"/>
      <c r="D106" s="250"/>
      <c r="E106" s="183"/>
      <c r="F106" s="212"/>
      <c r="G106" s="183"/>
      <c r="H106" s="183"/>
      <c r="I106" s="183"/>
      <c r="J106" s="198"/>
      <c r="K106" s="183"/>
      <c r="L106" s="6"/>
      <c r="M106" s="6"/>
      <c r="N106" s="6"/>
      <c r="O106" s="250"/>
      <c r="P106" s="250"/>
      <c r="Q106" s="251"/>
      <c r="R106" s="251"/>
      <c r="S106" s="251"/>
      <c r="T106" s="251"/>
      <c r="U106" s="199"/>
      <c r="V106" s="155"/>
      <c r="W106" s="155"/>
      <c r="X106" s="155"/>
      <c r="Y106" s="157"/>
      <c r="AA106" s="233"/>
    </row>
    <row r="107" spans="2:28" s="224" customFormat="1" ht="84" customHeight="1">
      <c r="B107" s="251">
        <v>43</v>
      </c>
      <c r="C107" s="251" t="s">
        <v>409</v>
      </c>
      <c r="D107" s="251" t="s">
        <v>410</v>
      </c>
      <c r="E107" s="251" t="s">
        <v>411</v>
      </c>
      <c r="F107" s="251" t="s">
        <v>412</v>
      </c>
      <c r="G107" s="251">
        <v>876</v>
      </c>
      <c r="H107" s="251" t="s">
        <v>14</v>
      </c>
      <c r="I107" s="251">
        <v>1</v>
      </c>
      <c r="J107" s="30">
        <v>40000000000</v>
      </c>
      <c r="K107" s="251" t="s">
        <v>3</v>
      </c>
      <c r="L107" s="6">
        <v>0</v>
      </c>
      <c r="M107" s="6">
        <v>168000</v>
      </c>
      <c r="N107" s="37"/>
      <c r="O107" s="250" t="s">
        <v>413</v>
      </c>
      <c r="P107" s="250" t="s">
        <v>322</v>
      </c>
      <c r="Q107" s="251" t="s">
        <v>414</v>
      </c>
      <c r="R107" s="251" t="s">
        <v>12</v>
      </c>
      <c r="S107" s="251"/>
      <c r="T107" s="251" t="s">
        <v>415</v>
      </c>
      <c r="U107" s="199"/>
      <c r="V107" s="155"/>
      <c r="W107" s="155"/>
      <c r="X107" s="155"/>
      <c r="Y107" s="157"/>
      <c r="Z107" s="228"/>
      <c r="AA107" s="233"/>
    </row>
    <row r="108" spans="2:28" s="224" customFormat="1" ht="84" customHeight="1">
      <c r="B108" s="251">
        <v>71</v>
      </c>
      <c r="C108" s="251" t="s">
        <v>409</v>
      </c>
      <c r="D108" s="251" t="s">
        <v>410</v>
      </c>
      <c r="E108" s="251" t="s">
        <v>461</v>
      </c>
      <c r="F108" s="251" t="s">
        <v>462</v>
      </c>
      <c r="G108" s="251">
        <v>876</v>
      </c>
      <c r="H108" s="251" t="s">
        <v>14</v>
      </c>
      <c r="I108" s="251">
        <v>1</v>
      </c>
      <c r="J108" s="30">
        <v>40000000000</v>
      </c>
      <c r="K108" s="251" t="s">
        <v>3</v>
      </c>
      <c r="L108" s="6">
        <v>198000</v>
      </c>
      <c r="M108" s="6">
        <v>59400</v>
      </c>
      <c r="N108" s="6">
        <v>138600</v>
      </c>
      <c r="O108" s="250" t="s">
        <v>317</v>
      </c>
      <c r="P108" s="250" t="s">
        <v>463</v>
      </c>
      <c r="Q108" s="251" t="s">
        <v>464</v>
      </c>
      <c r="R108" s="251" t="s">
        <v>12</v>
      </c>
      <c r="S108" s="251"/>
      <c r="T108" s="251" t="s">
        <v>415</v>
      </c>
      <c r="U108" s="199"/>
      <c r="V108" s="155"/>
      <c r="W108" s="155"/>
      <c r="X108" s="155"/>
      <c r="Y108" s="157"/>
      <c r="Z108" s="228"/>
      <c r="AA108" s="233"/>
    </row>
    <row r="109" spans="2:28" s="224" customFormat="1" ht="18" customHeight="1" thickBot="1">
      <c r="B109" s="251"/>
      <c r="C109" s="252"/>
      <c r="D109" s="251"/>
      <c r="E109" s="251"/>
      <c r="F109" s="251"/>
      <c r="G109" s="251"/>
      <c r="H109" s="251"/>
      <c r="I109" s="251"/>
      <c r="J109" s="30"/>
      <c r="K109" s="251"/>
      <c r="L109" s="6"/>
      <c r="M109" s="6"/>
      <c r="N109" s="37"/>
      <c r="O109" s="250"/>
      <c r="P109" s="250"/>
      <c r="Q109" s="251"/>
      <c r="R109" s="251"/>
      <c r="S109" s="251"/>
      <c r="T109" s="251"/>
      <c r="U109" s="199"/>
      <c r="V109" s="155"/>
      <c r="W109" s="155"/>
      <c r="X109" s="155"/>
      <c r="Y109" s="157"/>
      <c r="Z109" s="228"/>
      <c r="AA109" s="233"/>
    </row>
    <row r="110" spans="2:28" s="224" customFormat="1" ht="66" customHeight="1">
      <c r="B110" s="288">
        <v>70</v>
      </c>
      <c r="C110" s="252" t="s">
        <v>460</v>
      </c>
      <c r="D110" s="292" t="s">
        <v>459</v>
      </c>
      <c r="E110" s="293" t="s">
        <v>458</v>
      </c>
      <c r="F110" s="252" t="s">
        <v>465</v>
      </c>
      <c r="G110" s="252">
        <v>876</v>
      </c>
      <c r="H110" s="252" t="s">
        <v>14</v>
      </c>
      <c r="I110" s="252">
        <v>1</v>
      </c>
      <c r="J110" s="185">
        <v>40000000000</v>
      </c>
      <c r="K110" s="252" t="s">
        <v>3</v>
      </c>
      <c r="L110" s="186">
        <v>210000</v>
      </c>
      <c r="M110" s="186">
        <v>210000</v>
      </c>
      <c r="N110" s="294"/>
      <c r="O110" s="177" t="s">
        <v>335</v>
      </c>
      <c r="P110" s="177" t="s">
        <v>331</v>
      </c>
      <c r="Q110" s="252" t="s">
        <v>13</v>
      </c>
      <c r="R110" s="252" t="s">
        <v>12</v>
      </c>
      <c r="S110" s="252"/>
      <c r="T110" s="252" t="s">
        <v>457</v>
      </c>
      <c r="U110" s="199"/>
      <c r="V110" s="155"/>
      <c r="W110" s="155"/>
      <c r="X110" s="155"/>
      <c r="Y110" s="157"/>
      <c r="Z110" s="228"/>
      <c r="AA110" s="233"/>
    </row>
    <row r="111" spans="2:28" s="224" customFormat="1" ht="82.5" customHeight="1">
      <c r="B111" s="31">
        <v>82</v>
      </c>
      <c r="C111" s="31" t="s">
        <v>460</v>
      </c>
      <c r="D111" s="31" t="s">
        <v>459</v>
      </c>
      <c r="E111" s="31" t="s">
        <v>496</v>
      </c>
      <c r="F111" s="31" t="s">
        <v>497</v>
      </c>
      <c r="G111" s="31">
        <v>876</v>
      </c>
      <c r="H111" s="31" t="s">
        <v>14</v>
      </c>
      <c r="I111" s="31">
        <v>1</v>
      </c>
      <c r="J111" s="77">
        <v>40000000000</v>
      </c>
      <c r="K111" s="31" t="s">
        <v>3</v>
      </c>
      <c r="L111" s="55">
        <v>126450</v>
      </c>
      <c r="M111" s="55">
        <v>126450</v>
      </c>
      <c r="N111" s="226"/>
      <c r="O111" s="272" t="s">
        <v>473</v>
      </c>
      <c r="P111" s="272" t="s">
        <v>432</v>
      </c>
      <c r="Q111" s="31" t="s">
        <v>13</v>
      </c>
      <c r="R111" s="31" t="s">
        <v>12</v>
      </c>
      <c r="S111" s="31"/>
      <c r="T111" s="31" t="s">
        <v>457</v>
      </c>
      <c r="U111" s="204"/>
      <c r="V111" s="211"/>
      <c r="W111" s="211"/>
      <c r="X111" s="304"/>
      <c r="Y111" s="157"/>
      <c r="Z111" s="228"/>
      <c r="AA111" s="233"/>
    </row>
    <row r="112" spans="2:28" s="224" customFormat="1" ht="18" customHeight="1">
      <c r="B112" s="183"/>
      <c r="C112" s="251"/>
      <c r="D112" s="251"/>
      <c r="E112" s="251"/>
      <c r="F112" s="251"/>
      <c r="G112" s="251"/>
      <c r="H112" s="251"/>
      <c r="I112" s="251"/>
      <c r="J112" s="30"/>
      <c r="K112" s="251"/>
      <c r="L112" s="6"/>
      <c r="M112" s="6"/>
      <c r="N112" s="37"/>
      <c r="O112" s="250"/>
      <c r="P112" s="250"/>
      <c r="Q112" s="251"/>
      <c r="R112" s="251"/>
      <c r="S112" s="251"/>
      <c r="T112" s="251"/>
      <c r="U112" s="204"/>
      <c r="V112" s="211"/>
      <c r="W112" s="211"/>
      <c r="X112" s="304"/>
      <c r="Y112" s="157"/>
      <c r="Z112" s="228"/>
      <c r="AA112" s="233"/>
    </row>
    <row r="113" spans="1:28" s="224" customFormat="1" ht="138.75" customHeight="1">
      <c r="B113" s="183">
        <v>72</v>
      </c>
      <c r="C113" s="251" t="s">
        <v>470</v>
      </c>
      <c r="D113" s="251" t="s">
        <v>471</v>
      </c>
      <c r="E113" s="311" t="s">
        <v>511</v>
      </c>
      <c r="F113" s="251" t="s">
        <v>466</v>
      </c>
      <c r="G113" s="251">
        <v>876</v>
      </c>
      <c r="H113" s="251" t="s">
        <v>14</v>
      </c>
      <c r="I113" s="251">
        <v>1</v>
      </c>
      <c r="J113" s="30">
        <v>40000000000</v>
      </c>
      <c r="K113" s="251" t="s">
        <v>3</v>
      </c>
      <c r="L113" s="6">
        <v>250000</v>
      </c>
      <c r="M113" s="6">
        <v>250000</v>
      </c>
      <c r="N113" s="37"/>
      <c r="O113" s="250" t="s">
        <v>317</v>
      </c>
      <c r="P113" s="250" t="s">
        <v>331</v>
      </c>
      <c r="Q113" s="251" t="s">
        <v>13</v>
      </c>
      <c r="R113" s="251" t="s">
        <v>12</v>
      </c>
      <c r="S113" s="251"/>
      <c r="T113" s="251" t="s">
        <v>467</v>
      </c>
      <c r="U113" s="204"/>
      <c r="V113" s="211"/>
      <c r="W113" s="211"/>
      <c r="X113" s="304"/>
      <c r="Y113" s="157"/>
      <c r="Z113" s="228"/>
      <c r="AA113" s="233"/>
    </row>
    <row r="114" spans="1:28" ht="15.75" customHeight="1">
      <c r="B114" s="251"/>
      <c r="C114" s="183"/>
      <c r="D114" s="183"/>
      <c r="E114" s="183"/>
      <c r="F114" s="183"/>
      <c r="G114" s="251"/>
      <c r="H114" s="251"/>
      <c r="I114" s="251"/>
      <c r="J114" s="30"/>
      <c r="K114" s="251"/>
      <c r="L114" s="6"/>
      <c r="M114" s="239"/>
      <c r="N114" s="239"/>
      <c r="O114" s="250"/>
      <c r="P114" s="250"/>
      <c r="Q114" s="251"/>
      <c r="R114" s="251"/>
      <c r="S114" s="251"/>
      <c r="T114" s="251"/>
      <c r="U114" s="204"/>
      <c r="V114" s="211"/>
      <c r="W114" s="211"/>
      <c r="X114" s="304"/>
      <c r="Y114" s="157"/>
      <c r="Z114" s="213"/>
      <c r="AA114" s="234"/>
      <c r="AB114" s="213"/>
    </row>
    <row r="115" spans="1:28" ht="24" customHeight="1">
      <c r="B115" s="251"/>
      <c r="C115" s="250"/>
      <c r="D115" s="250"/>
      <c r="E115" s="251"/>
      <c r="F115" s="251"/>
      <c r="G115" s="251"/>
      <c r="H115" s="183"/>
      <c r="I115" s="183"/>
      <c r="J115" s="183"/>
      <c r="K115" s="183"/>
      <c r="L115" s="202">
        <f>SUM(L22:L114)</f>
        <v>133537478.83999999</v>
      </c>
      <c r="M115" s="202">
        <f>SUM(M22:M114)</f>
        <v>199614887.60999998</v>
      </c>
      <c r="N115" s="202">
        <f>SUM(N22:N114)</f>
        <v>17160819</v>
      </c>
      <c r="O115" s="203"/>
      <c r="P115" s="240"/>
      <c r="Q115" s="183"/>
      <c r="R115" s="183"/>
      <c r="S115" s="183"/>
      <c r="T115" s="183"/>
      <c r="U115" s="155"/>
      <c r="V115" s="155"/>
      <c r="W115" s="155"/>
      <c r="X115" s="155"/>
      <c r="Y115" s="157"/>
      <c r="Z115" s="213"/>
      <c r="AA115" s="234"/>
      <c r="AB115" s="213"/>
    </row>
    <row r="116" spans="1:28" ht="99" customHeight="1">
      <c r="B116" s="340" t="s">
        <v>503</v>
      </c>
      <c r="C116" s="341"/>
      <c r="D116" s="341"/>
      <c r="E116" s="341"/>
      <c r="F116" s="341"/>
      <c r="G116" s="341"/>
      <c r="H116" s="341"/>
      <c r="I116" s="341"/>
      <c r="J116" s="341"/>
      <c r="K116" s="341"/>
      <c r="L116" s="341"/>
      <c r="M116" s="341"/>
      <c r="N116" s="341"/>
      <c r="O116" s="341"/>
      <c r="P116" s="341"/>
      <c r="Q116" s="341"/>
      <c r="R116" s="342"/>
      <c r="S116" s="191"/>
      <c r="T116" s="251"/>
      <c r="U116" s="157"/>
      <c r="V116" s="155"/>
      <c r="W116" s="155"/>
      <c r="X116" s="155"/>
      <c r="Y116" s="157"/>
      <c r="Z116" s="213"/>
      <c r="AA116" s="234"/>
      <c r="AB116" s="213"/>
    </row>
    <row r="117" spans="1:28" ht="21.75" customHeight="1">
      <c r="B117" s="314" t="s">
        <v>63</v>
      </c>
      <c r="C117" s="313" t="s">
        <v>145</v>
      </c>
      <c r="D117" s="313" t="s">
        <v>146</v>
      </c>
      <c r="E117" s="314" t="s">
        <v>0</v>
      </c>
      <c r="F117" s="314"/>
      <c r="G117" s="314"/>
      <c r="H117" s="314"/>
      <c r="I117" s="314"/>
      <c r="J117" s="314"/>
      <c r="K117" s="314"/>
      <c r="L117" s="314"/>
      <c r="M117" s="314"/>
      <c r="N117" s="314"/>
      <c r="O117" s="314"/>
      <c r="P117" s="314"/>
      <c r="Q117" s="314" t="s">
        <v>1</v>
      </c>
      <c r="R117" s="314" t="s">
        <v>150</v>
      </c>
      <c r="S117" s="315"/>
      <c r="T117" s="314" t="s">
        <v>50</v>
      </c>
      <c r="U117" s="158"/>
      <c r="V117" s="155"/>
      <c r="W117" s="155"/>
      <c r="X117" s="155"/>
      <c r="Y117" s="157"/>
      <c r="Z117" s="213"/>
      <c r="AA117" s="234"/>
      <c r="AB117" s="213"/>
    </row>
    <row r="118" spans="1:28" ht="40.5" customHeight="1">
      <c r="B118" s="314"/>
      <c r="C118" s="313"/>
      <c r="D118" s="313"/>
      <c r="E118" s="314" t="s">
        <v>16</v>
      </c>
      <c r="F118" s="314" t="s">
        <v>17</v>
      </c>
      <c r="G118" s="318" t="s">
        <v>18</v>
      </c>
      <c r="H118" s="318"/>
      <c r="I118" s="318" t="s">
        <v>56</v>
      </c>
      <c r="J118" s="314" t="s">
        <v>19</v>
      </c>
      <c r="K118" s="314"/>
      <c r="L118" s="314" t="s">
        <v>104</v>
      </c>
      <c r="M118" s="251"/>
      <c r="N118" s="251"/>
      <c r="O118" s="314" t="s">
        <v>23</v>
      </c>
      <c r="P118" s="314"/>
      <c r="Q118" s="314"/>
      <c r="R118" s="314"/>
      <c r="S118" s="316"/>
      <c r="T118" s="314"/>
      <c r="U118" s="151"/>
      <c r="V118" s="155"/>
      <c r="W118" s="155"/>
      <c r="X118" s="155"/>
      <c r="Y118" s="157"/>
      <c r="Z118" s="213"/>
      <c r="AA118" s="234"/>
      <c r="AB118" s="213"/>
    </row>
    <row r="119" spans="1:28" ht="117" customHeight="1">
      <c r="B119" s="314"/>
      <c r="C119" s="313"/>
      <c r="D119" s="313"/>
      <c r="E119" s="314"/>
      <c r="F119" s="314"/>
      <c r="G119" s="253" t="s">
        <v>2</v>
      </c>
      <c r="H119" s="253" t="s">
        <v>20</v>
      </c>
      <c r="I119" s="318"/>
      <c r="J119" s="251" t="s">
        <v>21</v>
      </c>
      <c r="K119" s="251" t="s">
        <v>22</v>
      </c>
      <c r="L119" s="314"/>
      <c r="M119" s="251"/>
      <c r="N119" s="251"/>
      <c r="O119" s="229" t="s">
        <v>24</v>
      </c>
      <c r="P119" s="250" t="s">
        <v>26</v>
      </c>
      <c r="Q119" s="314"/>
      <c r="R119" s="314"/>
      <c r="S119" s="317"/>
      <c r="T119" s="314"/>
      <c r="U119" s="151"/>
      <c r="V119" s="155"/>
      <c r="W119" s="155"/>
      <c r="X119" s="155"/>
      <c r="Y119" s="157"/>
      <c r="Z119" s="213"/>
      <c r="AA119" s="234"/>
      <c r="AB119" s="213"/>
    </row>
    <row r="120" spans="1:28">
      <c r="B120" s="251">
        <v>1</v>
      </c>
      <c r="C120" s="250">
        <v>2</v>
      </c>
      <c r="D120" s="250">
        <v>3</v>
      </c>
      <c r="E120" s="251">
        <v>4</v>
      </c>
      <c r="F120" s="251">
        <v>5</v>
      </c>
      <c r="G120" s="251">
        <v>6</v>
      </c>
      <c r="H120" s="251">
        <v>7</v>
      </c>
      <c r="I120" s="251">
        <v>8</v>
      </c>
      <c r="J120" s="251">
        <v>9</v>
      </c>
      <c r="K120" s="251">
        <v>10</v>
      </c>
      <c r="L120" s="251">
        <v>11</v>
      </c>
      <c r="M120" s="251"/>
      <c r="N120" s="251"/>
      <c r="O120" s="250">
        <v>12</v>
      </c>
      <c r="P120" s="250">
        <v>14</v>
      </c>
      <c r="Q120" s="251">
        <v>15</v>
      </c>
      <c r="R120" s="251">
        <v>16</v>
      </c>
      <c r="S120" s="251"/>
      <c r="T120" s="251"/>
      <c r="U120" s="151"/>
      <c r="V120" s="155"/>
      <c r="W120" s="155"/>
      <c r="X120" s="155"/>
      <c r="Y120" s="157"/>
      <c r="Z120" s="213"/>
      <c r="AA120" s="234"/>
      <c r="AB120" s="213"/>
    </row>
    <row r="121" spans="1:28" ht="59.25" customHeight="1">
      <c r="B121" s="251">
        <v>1</v>
      </c>
      <c r="C121" s="251" t="s">
        <v>252</v>
      </c>
      <c r="D121" s="251" t="s">
        <v>116</v>
      </c>
      <c r="E121" s="251" t="s">
        <v>420</v>
      </c>
      <c r="F121" s="251" t="s">
        <v>305</v>
      </c>
      <c r="G121" s="190">
        <v>839</v>
      </c>
      <c r="H121" s="190" t="s">
        <v>118</v>
      </c>
      <c r="I121" s="251">
        <v>1</v>
      </c>
      <c r="J121" s="30">
        <v>42840000000</v>
      </c>
      <c r="K121" s="251" t="s">
        <v>3</v>
      </c>
      <c r="L121" s="6">
        <v>4400000</v>
      </c>
      <c r="M121" s="6">
        <v>4400000</v>
      </c>
      <c r="N121" s="6"/>
      <c r="O121" s="250" t="s">
        <v>322</v>
      </c>
      <c r="P121" s="250" t="s">
        <v>298</v>
      </c>
      <c r="Q121" s="251" t="s">
        <v>4</v>
      </c>
      <c r="R121" s="263" t="s">
        <v>5</v>
      </c>
      <c r="S121" s="251" t="s">
        <v>290</v>
      </c>
      <c r="T121" s="251" t="s">
        <v>303</v>
      </c>
      <c r="U121" s="232"/>
      <c r="V121" s="155"/>
      <c r="W121" s="155"/>
      <c r="X121" s="155"/>
      <c r="Y121" s="157"/>
      <c r="Z121" s="213"/>
      <c r="AA121" s="234"/>
      <c r="AB121" s="213"/>
    </row>
    <row r="122" spans="1:28" ht="45" customHeight="1">
      <c r="B122" s="251">
        <v>2</v>
      </c>
      <c r="C122" s="251" t="s">
        <v>252</v>
      </c>
      <c r="D122" s="252" t="s">
        <v>117</v>
      </c>
      <c r="E122" s="252" t="s">
        <v>482</v>
      </c>
      <c r="F122" s="214" t="s">
        <v>305</v>
      </c>
      <c r="G122" s="251">
        <v>796</v>
      </c>
      <c r="H122" s="251" t="s">
        <v>6</v>
      </c>
      <c r="I122" s="251">
        <v>7</v>
      </c>
      <c r="J122" s="185">
        <v>428400000000</v>
      </c>
      <c r="K122" s="252" t="s">
        <v>3</v>
      </c>
      <c r="L122" s="186">
        <v>224000</v>
      </c>
      <c r="M122" s="186">
        <v>224000</v>
      </c>
      <c r="N122" s="186"/>
      <c r="O122" s="177" t="s">
        <v>300</v>
      </c>
      <c r="P122" s="187" t="s">
        <v>321</v>
      </c>
      <c r="Q122" s="252" t="s">
        <v>7</v>
      </c>
      <c r="R122" s="252" t="s">
        <v>5</v>
      </c>
      <c r="S122" s="252" t="s">
        <v>290</v>
      </c>
      <c r="T122" s="252" t="s">
        <v>303</v>
      </c>
      <c r="U122" s="152"/>
      <c r="V122" s="155"/>
      <c r="W122" s="155"/>
      <c r="X122" s="155"/>
      <c r="Y122" s="157"/>
      <c r="Z122" s="213"/>
      <c r="AA122" s="234"/>
      <c r="AB122" s="213"/>
    </row>
    <row r="123" spans="1:28" ht="62.25" customHeight="1">
      <c r="B123" s="183">
        <v>3</v>
      </c>
      <c r="C123" s="183" t="s">
        <v>252</v>
      </c>
      <c r="D123" s="252" t="s">
        <v>116</v>
      </c>
      <c r="E123" s="252" t="s">
        <v>326</v>
      </c>
      <c r="F123" s="214" t="s">
        <v>305</v>
      </c>
      <c r="G123" s="190">
        <v>839</v>
      </c>
      <c r="H123" s="190" t="s">
        <v>118</v>
      </c>
      <c r="I123" s="251">
        <v>1</v>
      </c>
      <c r="J123" s="30">
        <v>428400000000</v>
      </c>
      <c r="K123" s="251" t="s">
        <v>3</v>
      </c>
      <c r="L123" s="6">
        <v>4300000</v>
      </c>
      <c r="M123" s="6">
        <v>4300000</v>
      </c>
      <c r="N123" s="6"/>
      <c r="O123" s="270" t="s">
        <v>300</v>
      </c>
      <c r="P123" s="184" t="s">
        <v>298</v>
      </c>
      <c r="Q123" s="251" t="s">
        <v>4</v>
      </c>
      <c r="R123" s="251" t="s">
        <v>5</v>
      </c>
      <c r="S123" s="251"/>
      <c r="T123" s="251" t="s">
        <v>303</v>
      </c>
      <c r="U123" s="152"/>
      <c r="V123" s="155"/>
      <c r="W123" s="155"/>
      <c r="X123" s="155"/>
      <c r="Y123" s="157"/>
      <c r="Z123" s="213"/>
      <c r="AA123" s="234"/>
      <c r="AB123" s="213"/>
    </row>
    <row r="124" spans="1:28" ht="47.25" customHeight="1">
      <c r="A124" s="159"/>
      <c r="B124" s="251">
        <v>5</v>
      </c>
      <c r="C124" s="251" t="s">
        <v>252</v>
      </c>
      <c r="D124" s="252" t="s">
        <v>314</v>
      </c>
      <c r="E124" s="252" t="s">
        <v>343</v>
      </c>
      <c r="F124" s="214" t="s">
        <v>305</v>
      </c>
      <c r="G124" s="190">
        <v>839</v>
      </c>
      <c r="H124" s="190" t="s">
        <v>118</v>
      </c>
      <c r="I124" s="251">
        <v>1</v>
      </c>
      <c r="J124" s="185">
        <v>428400000000</v>
      </c>
      <c r="K124" s="252" t="s">
        <v>3</v>
      </c>
      <c r="L124" s="186">
        <v>700000</v>
      </c>
      <c r="M124" s="186">
        <v>700000</v>
      </c>
      <c r="N124" s="186"/>
      <c r="O124" s="177" t="s">
        <v>322</v>
      </c>
      <c r="P124" s="187" t="s">
        <v>301</v>
      </c>
      <c r="Q124" s="252" t="s">
        <v>4</v>
      </c>
      <c r="R124" s="252" t="s">
        <v>5</v>
      </c>
      <c r="S124" s="252"/>
      <c r="T124" s="252" t="s">
        <v>303</v>
      </c>
      <c r="U124" s="152"/>
      <c r="V124" s="155"/>
      <c r="W124" s="155"/>
      <c r="X124" s="155"/>
      <c r="Y124" s="157"/>
      <c r="Z124" s="213"/>
      <c r="AA124" s="234"/>
      <c r="AB124" s="213"/>
    </row>
    <row r="125" spans="1:28" ht="84.75" customHeight="1">
      <c r="A125" s="159"/>
      <c r="B125" s="183">
        <v>7</v>
      </c>
      <c r="C125" s="251" t="s">
        <v>252</v>
      </c>
      <c r="D125" s="252" t="s">
        <v>116</v>
      </c>
      <c r="E125" s="252" t="s">
        <v>423</v>
      </c>
      <c r="F125" s="246" t="s">
        <v>422</v>
      </c>
      <c r="G125" s="251">
        <v>796</v>
      </c>
      <c r="H125" s="251" t="s">
        <v>6</v>
      </c>
      <c r="I125" s="251">
        <v>28</v>
      </c>
      <c r="J125" s="185">
        <v>428400000000</v>
      </c>
      <c r="K125" s="252" t="s">
        <v>3</v>
      </c>
      <c r="L125" s="186">
        <v>1895310.67</v>
      </c>
      <c r="M125" s="186">
        <v>1895310.67</v>
      </c>
      <c r="N125" s="186"/>
      <c r="O125" s="177" t="s">
        <v>322</v>
      </c>
      <c r="P125" s="187" t="s">
        <v>298</v>
      </c>
      <c r="Q125" s="252" t="s">
        <v>4</v>
      </c>
      <c r="R125" s="252" t="s">
        <v>5</v>
      </c>
      <c r="S125" s="252" t="s">
        <v>290</v>
      </c>
      <c r="T125" s="252" t="s">
        <v>303</v>
      </c>
      <c r="U125" s="152"/>
      <c r="V125" s="155"/>
      <c r="W125" s="155"/>
      <c r="X125" s="155"/>
      <c r="Y125" s="157"/>
      <c r="Z125" s="213"/>
      <c r="AA125" s="234"/>
      <c r="AB125" s="213"/>
    </row>
    <row r="126" spans="1:28" ht="61.5" customHeight="1">
      <c r="A126" s="159"/>
      <c r="B126" s="183">
        <v>8</v>
      </c>
      <c r="C126" s="251" t="s">
        <v>252</v>
      </c>
      <c r="D126" s="251" t="s">
        <v>116</v>
      </c>
      <c r="E126" s="251" t="s">
        <v>328</v>
      </c>
      <c r="F126" s="251" t="s">
        <v>305</v>
      </c>
      <c r="G126" s="190">
        <v>839</v>
      </c>
      <c r="H126" s="190" t="s">
        <v>118</v>
      </c>
      <c r="I126" s="31">
        <v>5</v>
      </c>
      <c r="J126" s="30">
        <v>42840000000</v>
      </c>
      <c r="K126" s="251" t="s">
        <v>3</v>
      </c>
      <c r="L126" s="6">
        <v>1076765</v>
      </c>
      <c r="M126" s="6">
        <v>1076765</v>
      </c>
      <c r="N126" s="6"/>
      <c r="O126" s="250" t="s">
        <v>317</v>
      </c>
      <c r="P126" s="250" t="s">
        <v>301</v>
      </c>
      <c r="Q126" s="251" t="s">
        <v>4</v>
      </c>
      <c r="R126" s="251" t="s">
        <v>5</v>
      </c>
      <c r="S126" s="251"/>
      <c r="T126" s="251" t="s">
        <v>303</v>
      </c>
      <c r="U126" s="152"/>
      <c r="V126" s="155"/>
      <c r="W126" s="155"/>
      <c r="X126" s="155"/>
      <c r="Y126" s="157"/>
      <c r="Z126" s="256"/>
      <c r="AA126" s="234"/>
      <c r="AB126" s="213"/>
    </row>
    <row r="127" spans="1:28" ht="61.5" customHeight="1">
      <c r="A127" s="159"/>
      <c r="B127" s="251">
        <v>9</v>
      </c>
      <c r="C127" s="250" t="s">
        <v>286</v>
      </c>
      <c r="D127" s="250" t="s">
        <v>74</v>
      </c>
      <c r="E127" s="251" t="s">
        <v>109</v>
      </c>
      <c r="F127" s="49" t="s">
        <v>344</v>
      </c>
      <c r="G127" s="251">
        <v>796</v>
      </c>
      <c r="H127" s="251" t="s">
        <v>113</v>
      </c>
      <c r="I127" s="127">
        <v>1000</v>
      </c>
      <c r="J127" s="30">
        <v>42840000000</v>
      </c>
      <c r="K127" s="251" t="s">
        <v>3</v>
      </c>
      <c r="L127" s="6">
        <v>1000000</v>
      </c>
      <c r="M127" s="6">
        <v>500000</v>
      </c>
      <c r="N127" s="6">
        <v>500000</v>
      </c>
      <c r="O127" s="250" t="s">
        <v>432</v>
      </c>
      <c r="P127" s="250" t="s">
        <v>472</v>
      </c>
      <c r="Q127" s="251" t="s">
        <v>4</v>
      </c>
      <c r="R127" s="251" t="s">
        <v>5</v>
      </c>
      <c r="S127" s="251"/>
      <c r="T127" s="251" t="s">
        <v>303</v>
      </c>
      <c r="U127" s="152"/>
      <c r="V127" s="155"/>
      <c r="W127" s="155"/>
      <c r="X127" s="155"/>
      <c r="Y127" s="157"/>
      <c r="Z127" s="213"/>
      <c r="AA127" s="234"/>
      <c r="AB127" s="213"/>
    </row>
    <row r="128" spans="1:28" ht="61.5" customHeight="1">
      <c r="B128" s="251">
        <v>10</v>
      </c>
      <c r="C128" s="251" t="s">
        <v>265</v>
      </c>
      <c r="D128" s="251" t="s">
        <v>119</v>
      </c>
      <c r="E128" s="251" t="s">
        <v>11</v>
      </c>
      <c r="F128" s="251" t="s">
        <v>307</v>
      </c>
      <c r="G128" s="251">
        <v>796</v>
      </c>
      <c r="H128" s="251" t="s">
        <v>113</v>
      </c>
      <c r="I128" s="127">
        <v>687</v>
      </c>
      <c r="J128" s="30">
        <v>42840000000</v>
      </c>
      <c r="K128" s="251" t="s">
        <v>3</v>
      </c>
      <c r="L128" s="6">
        <v>3398250</v>
      </c>
      <c r="M128" s="6">
        <v>3398250</v>
      </c>
      <c r="N128" s="6"/>
      <c r="O128" s="250" t="s">
        <v>317</v>
      </c>
      <c r="P128" s="250" t="s">
        <v>298</v>
      </c>
      <c r="Q128" s="251" t="s">
        <v>4</v>
      </c>
      <c r="R128" s="251" t="s">
        <v>5</v>
      </c>
      <c r="S128" s="251"/>
      <c r="T128" s="251" t="s">
        <v>303</v>
      </c>
      <c r="U128" s="152"/>
      <c r="V128" s="155"/>
      <c r="W128" s="155"/>
      <c r="X128" s="155"/>
      <c r="Y128" s="157"/>
      <c r="Z128" s="213"/>
      <c r="AA128" s="234"/>
      <c r="AB128" s="213"/>
    </row>
    <row r="129" spans="2:28" s="159" customFormat="1" ht="44.25" customHeight="1">
      <c r="B129" s="251">
        <v>12</v>
      </c>
      <c r="C129" s="251" t="s">
        <v>252</v>
      </c>
      <c r="D129" s="251" t="s">
        <v>116</v>
      </c>
      <c r="E129" s="251" t="s">
        <v>451</v>
      </c>
      <c r="F129" s="251" t="s">
        <v>305</v>
      </c>
      <c r="G129" s="190">
        <v>839</v>
      </c>
      <c r="H129" s="190" t="s">
        <v>118</v>
      </c>
      <c r="I129" s="251">
        <v>1</v>
      </c>
      <c r="J129" s="30">
        <v>42840000000</v>
      </c>
      <c r="K129" s="251" t="s">
        <v>3</v>
      </c>
      <c r="L129" s="6">
        <v>4400000</v>
      </c>
      <c r="M129" s="6">
        <v>4400000</v>
      </c>
      <c r="N129" s="6"/>
      <c r="O129" s="250" t="s">
        <v>300</v>
      </c>
      <c r="P129" s="184" t="s">
        <v>298</v>
      </c>
      <c r="Q129" s="251" t="s">
        <v>4</v>
      </c>
      <c r="R129" s="263" t="s">
        <v>5</v>
      </c>
      <c r="S129" s="251" t="s">
        <v>290</v>
      </c>
      <c r="T129" s="251" t="s">
        <v>303</v>
      </c>
      <c r="U129" s="152"/>
      <c r="V129" s="155"/>
      <c r="W129" s="155"/>
      <c r="X129" s="155"/>
      <c r="Y129" s="157"/>
      <c r="Z129" s="256"/>
      <c r="AA129" s="234"/>
      <c r="AB129" s="256"/>
    </row>
    <row r="130" spans="2:28" s="159" customFormat="1" ht="57" customHeight="1">
      <c r="B130" s="251">
        <v>15</v>
      </c>
      <c r="C130" s="250" t="s">
        <v>329</v>
      </c>
      <c r="D130" s="250" t="s">
        <v>83</v>
      </c>
      <c r="E130" s="251" t="s">
        <v>81</v>
      </c>
      <c r="F130" s="255" t="s">
        <v>430</v>
      </c>
      <c r="G130" s="251">
        <v>876</v>
      </c>
      <c r="H130" s="251" t="s">
        <v>14</v>
      </c>
      <c r="I130" s="251">
        <v>1</v>
      </c>
      <c r="J130" s="30">
        <v>42840000000</v>
      </c>
      <c r="K130" s="251" t="s">
        <v>3</v>
      </c>
      <c r="L130" s="6">
        <v>510000</v>
      </c>
      <c r="M130" s="6">
        <v>510000</v>
      </c>
      <c r="N130" s="6"/>
      <c r="O130" s="250" t="s">
        <v>322</v>
      </c>
      <c r="P130" s="250" t="s">
        <v>432</v>
      </c>
      <c r="Q130" s="251" t="s">
        <v>4</v>
      </c>
      <c r="R130" s="251" t="s">
        <v>5</v>
      </c>
      <c r="S130" s="251"/>
      <c r="T130" s="251" t="s">
        <v>299</v>
      </c>
      <c r="U130" s="152"/>
      <c r="V130" s="155"/>
      <c r="W130" s="155"/>
      <c r="X130" s="155"/>
      <c r="Y130" s="157"/>
      <c r="Z130" s="256"/>
      <c r="AA130" s="234"/>
      <c r="AB130" s="256"/>
    </row>
    <row r="131" spans="2:28" s="159" customFormat="1" ht="68.25" customHeight="1">
      <c r="B131" s="251">
        <v>16</v>
      </c>
      <c r="C131" s="250" t="s">
        <v>436</v>
      </c>
      <c r="D131" s="250" t="s">
        <v>437</v>
      </c>
      <c r="E131" s="251" t="s">
        <v>346</v>
      </c>
      <c r="F131" s="255" t="s">
        <v>350</v>
      </c>
      <c r="G131" s="251">
        <v>876</v>
      </c>
      <c r="H131" s="251" t="s">
        <v>14</v>
      </c>
      <c r="I131" s="251">
        <v>1</v>
      </c>
      <c r="J131" s="30">
        <v>42840000000</v>
      </c>
      <c r="K131" s="251" t="s">
        <v>330</v>
      </c>
      <c r="L131" s="6">
        <v>1077000</v>
      </c>
      <c r="M131" s="6">
        <v>269250</v>
      </c>
      <c r="N131" s="6">
        <v>807750</v>
      </c>
      <c r="O131" s="250" t="s">
        <v>317</v>
      </c>
      <c r="P131" s="250" t="s">
        <v>304</v>
      </c>
      <c r="Q131" s="251" t="s">
        <v>7</v>
      </c>
      <c r="R131" s="251" t="s">
        <v>5</v>
      </c>
      <c r="S131" s="251"/>
      <c r="T131" s="251" t="s">
        <v>299</v>
      </c>
      <c r="U131" s="152"/>
      <c r="V131" s="155"/>
      <c r="W131" s="155"/>
      <c r="X131" s="155"/>
      <c r="Y131" s="157"/>
      <c r="Z131" s="256"/>
      <c r="AA131" s="234"/>
      <c r="AB131" s="256"/>
    </row>
    <row r="132" spans="2:28" s="159" customFormat="1" ht="68.25" customHeight="1">
      <c r="B132" s="251">
        <v>19</v>
      </c>
      <c r="C132" s="251" t="s">
        <v>69</v>
      </c>
      <c r="D132" s="251" t="s">
        <v>334</v>
      </c>
      <c r="E132" s="251" t="s">
        <v>332</v>
      </c>
      <c r="F132" s="251" t="s">
        <v>351</v>
      </c>
      <c r="G132" s="251">
        <v>796</v>
      </c>
      <c r="H132" s="251" t="s">
        <v>6</v>
      </c>
      <c r="I132" s="127">
        <v>25000</v>
      </c>
      <c r="J132" s="30">
        <v>428400000000</v>
      </c>
      <c r="K132" s="251" t="s">
        <v>330</v>
      </c>
      <c r="L132" s="6">
        <v>1055000</v>
      </c>
      <c r="M132" s="6">
        <v>1055000</v>
      </c>
      <c r="N132" s="6"/>
      <c r="O132" s="250" t="s">
        <v>297</v>
      </c>
      <c r="P132" s="250" t="s">
        <v>298</v>
      </c>
      <c r="Q132" s="251" t="s">
        <v>4</v>
      </c>
      <c r="R132" s="251" t="s">
        <v>5</v>
      </c>
      <c r="S132" s="251"/>
      <c r="T132" s="251" t="s">
        <v>299</v>
      </c>
      <c r="U132" s="152"/>
      <c r="V132" s="155"/>
      <c r="W132" s="155"/>
      <c r="X132" s="155"/>
      <c r="Y132" s="157"/>
      <c r="Z132" s="256"/>
      <c r="AA132" s="234"/>
      <c r="AB132" s="256"/>
    </row>
    <row r="133" spans="2:28" ht="63" customHeight="1">
      <c r="B133" s="251">
        <v>20</v>
      </c>
      <c r="C133" s="251" t="s">
        <v>69</v>
      </c>
      <c r="D133" s="251" t="s">
        <v>72</v>
      </c>
      <c r="E133" s="251" t="s">
        <v>73</v>
      </c>
      <c r="F133" s="251" t="s">
        <v>351</v>
      </c>
      <c r="G133" s="251">
        <v>769</v>
      </c>
      <c r="H133" s="251" t="s">
        <v>6</v>
      </c>
      <c r="I133" s="127">
        <v>30000</v>
      </c>
      <c r="J133" s="30">
        <v>428400000000</v>
      </c>
      <c r="K133" s="251" t="s">
        <v>330</v>
      </c>
      <c r="L133" s="6">
        <v>1860000</v>
      </c>
      <c r="M133" s="6">
        <v>1860000</v>
      </c>
      <c r="N133" s="6"/>
      <c r="O133" s="250" t="s">
        <v>297</v>
      </c>
      <c r="P133" s="250" t="s">
        <v>298</v>
      </c>
      <c r="Q133" s="251" t="s">
        <v>4</v>
      </c>
      <c r="R133" s="251" t="s">
        <v>5</v>
      </c>
      <c r="S133" s="251"/>
      <c r="T133" s="251" t="s">
        <v>299</v>
      </c>
      <c r="U133" s="152"/>
      <c r="V133" s="155"/>
      <c r="W133" s="155"/>
      <c r="X133" s="155"/>
      <c r="Y133" s="157"/>
      <c r="Z133" s="213"/>
      <c r="AA133" s="234"/>
      <c r="AB133" s="213"/>
    </row>
    <row r="134" spans="2:28" ht="57.75" customHeight="1">
      <c r="B134" s="251">
        <v>21</v>
      </c>
      <c r="C134" s="251" t="s">
        <v>69</v>
      </c>
      <c r="D134" s="251" t="s">
        <v>74</v>
      </c>
      <c r="E134" s="251" t="s">
        <v>127</v>
      </c>
      <c r="F134" s="49" t="s">
        <v>352</v>
      </c>
      <c r="G134" s="251">
        <v>839</v>
      </c>
      <c r="H134" s="251" t="s">
        <v>6</v>
      </c>
      <c r="I134" s="127">
        <v>4500</v>
      </c>
      <c r="J134" s="30">
        <v>428400000000</v>
      </c>
      <c r="K134" s="251" t="s">
        <v>330</v>
      </c>
      <c r="L134" s="6">
        <v>1147400</v>
      </c>
      <c r="M134" s="6">
        <v>1147400</v>
      </c>
      <c r="N134" s="6"/>
      <c r="O134" s="250" t="s">
        <v>297</v>
      </c>
      <c r="P134" s="250" t="s">
        <v>298</v>
      </c>
      <c r="Q134" s="251" t="s">
        <v>4</v>
      </c>
      <c r="R134" s="251" t="s">
        <v>5</v>
      </c>
      <c r="S134" s="251"/>
      <c r="T134" s="251" t="s">
        <v>299</v>
      </c>
      <c r="U134" s="152"/>
      <c r="V134" s="155"/>
      <c r="W134" s="155"/>
      <c r="X134" s="155"/>
      <c r="Y134" s="157"/>
      <c r="Z134" s="213"/>
      <c r="AA134" s="234"/>
      <c r="AB134" s="213"/>
    </row>
    <row r="135" spans="2:28" ht="74.25" customHeight="1">
      <c r="B135" s="251">
        <v>22</v>
      </c>
      <c r="C135" s="251" t="s">
        <v>88</v>
      </c>
      <c r="D135" s="251" t="s">
        <v>89</v>
      </c>
      <c r="E135" s="251" t="s">
        <v>90</v>
      </c>
      <c r="F135" s="80" t="s">
        <v>441</v>
      </c>
      <c r="G135" s="251">
        <v>876</v>
      </c>
      <c r="H135" s="251" t="s">
        <v>14</v>
      </c>
      <c r="I135" s="251">
        <v>1</v>
      </c>
      <c r="J135" s="30">
        <v>42840000000</v>
      </c>
      <c r="K135" s="251" t="s">
        <v>3</v>
      </c>
      <c r="L135" s="6">
        <v>2444579</v>
      </c>
      <c r="M135" s="6">
        <v>2444579</v>
      </c>
      <c r="N135" s="6"/>
      <c r="O135" s="250" t="s">
        <v>322</v>
      </c>
      <c r="P135" s="250" t="s">
        <v>432</v>
      </c>
      <c r="Q135" s="251" t="s">
        <v>7</v>
      </c>
      <c r="R135" s="251" t="s">
        <v>5</v>
      </c>
      <c r="S135" s="251" t="s">
        <v>290</v>
      </c>
      <c r="T135" s="251" t="s">
        <v>299</v>
      </c>
      <c r="U135" s="152"/>
      <c r="V135" s="155"/>
      <c r="W135" s="155"/>
      <c r="X135" s="155"/>
      <c r="Y135" s="157"/>
      <c r="Z135" s="213"/>
      <c r="AA135" s="234"/>
      <c r="AB135" s="213"/>
    </row>
    <row r="136" spans="2:28" ht="71.25" customHeight="1">
      <c r="B136" s="251">
        <v>24</v>
      </c>
      <c r="C136" s="250" t="s">
        <v>286</v>
      </c>
      <c r="D136" s="250" t="s">
        <v>283</v>
      </c>
      <c r="E136" s="251" t="s">
        <v>287</v>
      </c>
      <c r="F136" s="49" t="s">
        <v>284</v>
      </c>
      <c r="G136" s="251">
        <v>876</v>
      </c>
      <c r="H136" s="251" t="s">
        <v>14</v>
      </c>
      <c r="I136" s="31">
        <v>7470</v>
      </c>
      <c r="J136" s="30">
        <v>42840000000</v>
      </c>
      <c r="K136" s="251" t="s">
        <v>3</v>
      </c>
      <c r="L136" s="6">
        <v>1659950.8</v>
      </c>
      <c r="M136" s="6">
        <v>1659950.8</v>
      </c>
      <c r="N136" s="6"/>
      <c r="O136" s="250" t="s">
        <v>317</v>
      </c>
      <c r="P136" s="250" t="s">
        <v>298</v>
      </c>
      <c r="Q136" s="251" t="s">
        <v>4</v>
      </c>
      <c r="R136" s="251" t="s">
        <v>5</v>
      </c>
      <c r="S136" s="251"/>
      <c r="T136" s="251" t="s">
        <v>285</v>
      </c>
      <c r="U136" s="152"/>
      <c r="V136" s="155"/>
      <c r="W136" s="155"/>
      <c r="X136" s="155"/>
      <c r="Y136" s="157"/>
      <c r="Z136" s="213"/>
      <c r="AA136" s="234"/>
      <c r="AB136" s="213"/>
    </row>
    <row r="137" spans="2:28" ht="70.5" customHeight="1">
      <c r="B137" s="251">
        <v>25</v>
      </c>
      <c r="C137" s="250" t="s">
        <v>64</v>
      </c>
      <c r="D137" s="250" t="s">
        <v>97</v>
      </c>
      <c r="E137" s="251" t="s">
        <v>476</v>
      </c>
      <c r="F137" s="255" t="s">
        <v>336</v>
      </c>
      <c r="G137" s="251">
        <v>362</v>
      </c>
      <c r="H137" s="251" t="s">
        <v>225</v>
      </c>
      <c r="I137" s="251">
        <v>7</v>
      </c>
      <c r="J137" s="30">
        <v>42840000000</v>
      </c>
      <c r="K137" s="251" t="s">
        <v>3</v>
      </c>
      <c r="L137" s="6">
        <v>2026500</v>
      </c>
      <c r="M137" s="55">
        <v>1136571</v>
      </c>
      <c r="N137" s="55">
        <v>889929</v>
      </c>
      <c r="O137" s="272" t="s">
        <v>473</v>
      </c>
      <c r="P137" s="272" t="s">
        <v>479</v>
      </c>
      <c r="Q137" s="31" t="s">
        <v>7</v>
      </c>
      <c r="R137" s="251" t="s">
        <v>5</v>
      </c>
      <c r="S137" s="251" t="s">
        <v>290</v>
      </c>
      <c r="T137" s="251" t="s">
        <v>285</v>
      </c>
      <c r="U137" s="284"/>
      <c r="V137" s="285"/>
      <c r="W137" s="285"/>
      <c r="X137" s="285"/>
      <c r="Y137" s="309"/>
      <c r="Z137" s="213"/>
      <c r="AA137" s="234"/>
      <c r="AB137" s="213"/>
    </row>
    <row r="138" spans="2:28" ht="104.25" customHeight="1">
      <c r="B138" s="183">
        <v>33</v>
      </c>
      <c r="C138" s="251" t="s">
        <v>252</v>
      </c>
      <c r="D138" s="251" t="s">
        <v>121</v>
      </c>
      <c r="E138" s="251" t="s">
        <v>316</v>
      </c>
      <c r="F138" s="49" t="s">
        <v>348</v>
      </c>
      <c r="G138" s="251">
        <v>796</v>
      </c>
      <c r="H138" s="251" t="s">
        <v>6</v>
      </c>
      <c r="I138" s="251">
        <v>6</v>
      </c>
      <c r="J138" s="30">
        <v>42840000000</v>
      </c>
      <c r="K138" s="251" t="s">
        <v>3</v>
      </c>
      <c r="L138" s="6">
        <v>107892</v>
      </c>
      <c r="M138" s="6">
        <v>107892</v>
      </c>
      <c r="N138" s="6"/>
      <c r="O138" s="250" t="s">
        <v>322</v>
      </c>
      <c r="P138" s="250" t="s">
        <v>298</v>
      </c>
      <c r="Q138" s="251" t="s">
        <v>4</v>
      </c>
      <c r="R138" s="251" t="s">
        <v>5</v>
      </c>
      <c r="S138" s="251" t="s">
        <v>290</v>
      </c>
      <c r="T138" s="251" t="s">
        <v>303</v>
      </c>
      <c r="U138" s="152"/>
      <c r="V138" s="155"/>
      <c r="W138" s="155"/>
      <c r="X138" s="155"/>
      <c r="Y138" s="157"/>
      <c r="Z138" s="213"/>
      <c r="AA138" s="234"/>
      <c r="AB138" s="213"/>
    </row>
    <row r="139" spans="2:28" ht="54.75" customHeight="1">
      <c r="B139" s="183">
        <v>34</v>
      </c>
      <c r="C139" s="251" t="s">
        <v>252</v>
      </c>
      <c r="D139" s="251" t="s">
        <v>121</v>
      </c>
      <c r="E139" s="251" t="s">
        <v>347</v>
      </c>
      <c r="F139" s="49" t="s">
        <v>349</v>
      </c>
      <c r="G139" s="251">
        <v>796</v>
      </c>
      <c r="H139" s="251" t="s">
        <v>6</v>
      </c>
      <c r="I139" s="31">
        <v>2</v>
      </c>
      <c r="J139" s="30">
        <v>42840000000</v>
      </c>
      <c r="K139" s="251" t="s">
        <v>3</v>
      </c>
      <c r="L139" s="6">
        <v>246413.33</v>
      </c>
      <c r="M139" s="6">
        <v>246413.33</v>
      </c>
      <c r="N139" s="6"/>
      <c r="O139" s="250" t="s">
        <v>322</v>
      </c>
      <c r="P139" s="250" t="s">
        <v>298</v>
      </c>
      <c r="Q139" s="251" t="s">
        <v>4</v>
      </c>
      <c r="R139" s="251" t="s">
        <v>5</v>
      </c>
      <c r="S139" s="251" t="s">
        <v>290</v>
      </c>
      <c r="T139" s="251" t="s">
        <v>303</v>
      </c>
      <c r="U139" s="152"/>
      <c r="V139" s="155"/>
      <c r="W139" s="155"/>
      <c r="X139" s="155"/>
      <c r="Y139" s="157"/>
      <c r="Z139" s="213"/>
      <c r="AA139" s="234"/>
      <c r="AB139" s="213"/>
    </row>
    <row r="140" spans="2:28" ht="46.5" customHeight="1">
      <c r="B140" s="183">
        <v>35</v>
      </c>
      <c r="C140" s="251" t="s">
        <v>252</v>
      </c>
      <c r="D140" s="251" t="s">
        <v>314</v>
      </c>
      <c r="E140" s="251" t="s">
        <v>28</v>
      </c>
      <c r="F140" s="49" t="s">
        <v>315</v>
      </c>
      <c r="G140" s="251">
        <v>796</v>
      </c>
      <c r="H140" s="251" t="s">
        <v>6</v>
      </c>
      <c r="I140" s="31">
        <v>58</v>
      </c>
      <c r="J140" s="30">
        <v>42840000000</v>
      </c>
      <c r="K140" s="251" t="s">
        <v>3</v>
      </c>
      <c r="L140" s="6">
        <v>613598.64</v>
      </c>
      <c r="M140" s="6">
        <v>613598.64</v>
      </c>
      <c r="N140" s="6"/>
      <c r="O140" s="250" t="s">
        <v>322</v>
      </c>
      <c r="P140" s="250" t="s">
        <v>298</v>
      </c>
      <c r="Q140" s="251" t="s">
        <v>4</v>
      </c>
      <c r="R140" s="251" t="s">
        <v>5</v>
      </c>
      <c r="S140" s="251" t="s">
        <v>290</v>
      </c>
      <c r="T140" s="251" t="s">
        <v>303</v>
      </c>
      <c r="U140" s="152"/>
      <c r="V140" s="155"/>
      <c r="W140" s="155"/>
      <c r="X140" s="155"/>
      <c r="Y140" s="157"/>
      <c r="Z140" s="213"/>
      <c r="AA140" s="234"/>
      <c r="AB140" s="213"/>
    </row>
    <row r="141" spans="2:28" ht="63" customHeight="1">
      <c r="B141" s="190">
        <v>39</v>
      </c>
      <c r="C141" s="250" t="s">
        <v>286</v>
      </c>
      <c r="D141" s="250" t="s">
        <v>99</v>
      </c>
      <c r="E141" s="251" t="s">
        <v>9</v>
      </c>
      <c r="F141" s="183" t="s">
        <v>372</v>
      </c>
      <c r="G141" s="251">
        <v>796</v>
      </c>
      <c r="H141" s="251" t="s">
        <v>6</v>
      </c>
      <c r="I141" s="251">
        <v>10472</v>
      </c>
      <c r="J141" s="30">
        <v>42840000000</v>
      </c>
      <c r="K141" s="251" t="s">
        <v>3</v>
      </c>
      <c r="L141" s="6">
        <v>0</v>
      </c>
      <c r="M141" s="6">
        <v>628546.13</v>
      </c>
      <c r="N141" s="211"/>
      <c r="O141" s="250" t="s">
        <v>370</v>
      </c>
      <c r="P141" s="250" t="s">
        <v>297</v>
      </c>
      <c r="Q141" s="251" t="s">
        <v>373</v>
      </c>
      <c r="R141" s="251" t="s">
        <v>5</v>
      </c>
      <c r="S141" s="251" t="s">
        <v>290</v>
      </c>
      <c r="T141" s="251" t="s">
        <v>285</v>
      </c>
      <c r="U141" s="295"/>
      <c r="V141" s="285"/>
      <c r="W141" s="285"/>
      <c r="X141" s="285"/>
      <c r="Y141" s="309"/>
      <c r="Z141" s="228"/>
      <c r="AA141" s="234"/>
      <c r="AB141" s="213"/>
    </row>
    <row r="142" spans="2:28" ht="75" customHeight="1">
      <c r="B142" s="251">
        <v>40</v>
      </c>
      <c r="C142" s="251" t="s">
        <v>64</v>
      </c>
      <c r="D142" s="251" t="s">
        <v>65</v>
      </c>
      <c r="E142" s="251" t="s">
        <v>123</v>
      </c>
      <c r="F142" s="251" t="s">
        <v>391</v>
      </c>
      <c r="G142" s="251">
        <v>362</v>
      </c>
      <c r="H142" s="251" t="s">
        <v>392</v>
      </c>
      <c r="I142" s="251">
        <v>12</v>
      </c>
      <c r="J142" s="30">
        <v>42840000000</v>
      </c>
      <c r="K142" s="251" t="s">
        <v>3</v>
      </c>
      <c r="L142" s="6">
        <v>0</v>
      </c>
      <c r="M142" s="6">
        <v>442500</v>
      </c>
      <c r="N142" s="6"/>
      <c r="O142" s="250" t="s">
        <v>393</v>
      </c>
      <c r="P142" s="250" t="s">
        <v>301</v>
      </c>
      <c r="Q142" s="251" t="s">
        <v>394</v>
      </c>
      <c r="R142" s="251" t="s">
        <v>5</v>
      </c>
      <c r="S142" s="251" t="s">
        <v>290</v>
      </c>
      <c r="T142" s="251" t="s">
        <v>299</v>
      </c>
      <c r="U142" s="295"/>
      <c r="V142" s="285"/>
      <c r="W142" s="285"/>
      <c r="X142" s="285"/>
      <c r="Y142" s="309"/>
      <c r="Z142" s="228"/>
      <c r="AA142" s="234"/>
      <c r="AB142" s="213"/>
    </row>
    <row r="143" spans="2:28" ht="53.25" customHeight="1">
      <c r="B143" s="190">
        <v>44</v>
      </c>
      <c r="C143" s="251" t="s">
        <v>252</v>
      </c>
      <c r="D143" s="251" t="s">
        <v>116</v>
      </c>
      <c r="E143" s="251" t="s">
        <v>379</v>
      </c>
      <c r="F143" s="251" t="s">
        <v>305</v>
      </c>
      <c r="G143" s="190">
        <v>839</v>
      </c>
      <c r="H143" s="190" t="s">
        <v>118</v>
      </c>
      <c r="I143" s="251">
        <v>1</v>
      </c>
      <c r="J143" s="30">
        <v>42840000000</v>
      </c>
      <c r="K143" s="251" t="s">
        <v>3</v>
      </c>
      <c r="L143" s="6">
        <v>0</v>
      </c>
      <c r="M143" s="6">
        <v>2848431.86</v>
      </c>
      <c r="N143" s="211"/>
      <c r="O143" s="250" t="s">
        <v>367</v>
      </c>
      <c r="P143" s="184" t="s">
        <v>380</v>
      </c>
      <c r="Q143" s="251" t="s">
        <v>373</v>
      </c>
      <c r="R143" s="251" t="s">
        <v>5</v>
      </c>
      <c r="S143" s="251" t="s">
        <v>381</v>
      </c>
      <c r="T143" s="251" t="s">
        <v>303</v>
      </c>
      <c r="U143" s="295"/>
      <c r="V143" s="285"/>
      <c r="W143" s="285"/>
      <c r="X143" s="285"/>
      <c r="Y143" s="309"/>
      <c r="Z143" s="228"/>
      <c r="AA143" s="234"/>
      <c r="AB143" s="213"/>
    </row>
    <row r="144" spans="2:28" ht="48.75" customHeight="1">
      <c r="B144" s="190">
        <v>45</v>
      </c>
      <c r="C144" s="251" t="s">
        <v>252</v>
      </c>
      <c r="D144" s="251" t="s">
        <v>117</v>
      </c>
      <c r="E144" s="251" t="s">
        <v>382</v>
      </c>
      <c r="F144" s="255" t="s">
        <v>305</v>
      </c>
      <c r="G144" s="190">
        <v>839</v>
      </c>
      <c r="H144" s="190" t="s">
        <v>118</v>
      </c>
      <c r="I144" s="251">
        <v>1</v>
      </c>
      <c r="J144" s="30">
        <v>428400000000</v>
      </c>
      <c r="K144" s="251" t="s">
        <v>3</v>
      </c>
      <c r="L144" s="6">
        <v>0</v>
      </c>
      <c r="M144" s="6">
        <v>3451275.64</v>
      </c>
      <c r="N144" s="211"/>
      <c r="O144" s="250" t="s">
        <v>367</v>
      </c>
      <c r="P144" s="184" t="s">
        <v>380</v>
      </c>
      <c r="Q144" s="251" t="s">
        <v>373</v>
      </c>
      <c r="R144" s="251" t="s">
        <v>5</v>
      </c>
      <c r="S144" s="251" t="s">
        <v>381</v>
      </c>
      <c r="T144" s="251" t="s">
        <v>303</v>
      </c>
      <c r="U144" s="232"/>
      <c r="V144" s="155"/>
      <c r="W144" s="155"/>
      <c r="X144" s="155"/>
      <c r="Y144" s="157"/>
      <c r="Z144" s="228"/>
      <c r="AA144" s="234"/>
      <c r="AB144" s="213"/>
    </row>
    <row r="145" spans="1:28" ht="57.75" customHeight="1">
      <c r="B145" s="251">
        <v>59</v>
      </c>
      <c r="C145" s="251" t="s">
        <v>252</v>
      </c>
      <c r="D145" s="251" t="s">
        <v>116</v>
      </c>
      <c r="E145" s="251" t="s">
        <v>424</v>
      </c>
      <c r="F145" s="246" t="s">
        <v>421</v>
      </c>
      <c r="G145" s="251">
        <v>796</v>
      </c>
      <c r="H145" s="251" t="s">
        <v>6</v>
      </c>
      <c r="I145" s="251">
        <v>15</v>
      </c>
      <c r="J145" s="185">
        <v>428400000000</v>
      </c>
      <c r="K145" s="252" t="s">
        <v>3</v>
      </c>
      <c r="L145" s="186">
        <v>259345</v>
      </c>
      <c r="M145" s="186">
        <v>259345</v>
      </c>
      <c r="N145" s="186"/>
      <c r="O145" s="177" t="s">
        <v>322</v>
      </c>
      <c r="P145" s="187" t="s">
        <v>298</v>
      </c>
      <c r="Q145" s="252" t="s">
        <v>4</v>
      </c>
      <c r="R145" s="252" t="s">
        <v>5</v>
      </c>
      <c r="S145" s="252" t="s">
        <v>290</v>
      </c>
      <c r="T145" s="252" t="s">
        <v>303</v>
      </c>
      <c r="U145" s="152"/>
      <c r="V145" s="155"/>
      <c r="W145" s="155"/>
      <c r="X145" s="155"/>
      <c r="Y145" s="157"/>
      <c r="Z145" s="228"/>
      <c r="AA145" s="234"/>
      <c r="AB145" s="213"/>
    </row>
    <row r="146" spans="1:28" ht="48.75" customHeight="1">
      <c r="B146" s="183">
        <v>60</v>
      </c>
      <c r="C146" s="251" t="s">
        <v>252</v>
      </c>
      <c r="D146" s="251" t="s">
        <v>116</v>
      </c>
      <c r="E146" s="251" t="s">
        <v>425</v>
      </c>
      <c r="F146" s="255" t="s">
        <v>305</v>
      </c>
      <c r="G146" s="251">
        <v>796</v>
      </c>
      <c r="H146" s="251" t="s">
        <v>6</v>
      </c>
      <c r="I146" s="251">
        <v>1</v>
      </c>
      <c r="J146" s="185">
        <v>428400000000</v>
      </c>
      <c r="K146" s="252" t="s">
        <v>3</v>
      </c>
      <c r="L146" s="186">
        <v>220400</v>
      </c>
      <c r="M146" s="186">
        <v>220400</v>
      </c>
      <c r="N146" s="186"/>
      <c r="O146" s="177" t="s">
        <v>322</v>
      </c>
      <c r="P146" s="187" t="s">
        <v>335</v>
      </c>
      <c r="Q146" s="252" t="s">
        <v>4</v>
      </c>
      <c r="R146" s="252" t="s">
        <v>5</v>
      </c>
      <c r="S146" s="252" t="s">
        <v>290</v>
      </c>
      <c r="T146" s="252" t="s">
        <v>303</v>
      </c>
      <c r="U146" s="152"/>
      <c r="V146" s="155"/>
      <c r="W146" s="155"/>
      <c r="X146" s="155"/>
      <c r="Y146" s="157"/>
      <c r="Z146" s="228"/>
      <c r="AA146" s="234"/>
      <c r="AB146" s="213"/>
    </row>
    <row r="147" spans="1:28" ht="48.75" customHeight="1">
      <c r="B147" s="251">
        <v>62</v>
      </c>
      <c r="C147" s="251" t="s">
        <v>69</v>
      </c>
      <c r="D147" s="251" t="s">
        <v>72</v>
      </c>
      <c r="E147" s="251" t="s">
        <v>73</v>
      </c>
      <c r="F147" s="255" t="s">
        <v>351</v>
      </c>
      <c r="G147" s="251">
        <v>796</v>
      </c>
      <c r="H147" s="251" t="s">
        <v>6</v>
      </c>
      <c r="I147" s="127">
        <v>18650</v>
      </c>
      <c r="J147" s="30">
        <v>428400000000</v>
      </c>
      <c r="K147" s="251" t="s">
        <v>330</v>
      </c>
      <c r="L147" s="6">
        <v>1257523.53</v>
      </c>
      <c r="M147" s="6">
        <v>1257523.53</v>
      </c>
      <c r="N147" s="6"/>
      <c r="O147" s="250" t="s">
        <v>322</v>
      </c>
      <c r="P147" s="250" t="s">
        <v>298</v>
      </c>
      <c r="Q147" s="251" t="s">
        <v>4</v>
      </c>
      <c r="R147" s="251" t="s">
        <v>5</v>
      </c>
      <c r="S147" s="251" t="s">
        <v>290</v>
      </c>
      <c r="T147" s="251" t="s">
        <v>299</v>
      </c>
      <c r="U147" s="152"/>
      <c r="V147" s="155"/>
      <c r="W147" s="155"/>
      <c r="X147" s="155"/>
      <c r="Y147" s="157"/>
      <c r="Z147" s="228"/>
      <c r="AA147" s="234"/>
      <c r="AB147" s="213"/>
    </row>
    <row r="148" spans="1:28" ht="48.75" customHeight="1">
      <c r="B148" s="251">
        <v>63</v>
      </c>
      <c r="C148" s="251" t="s">
        <v>69</v>
      </c>
      <c r="D148" s="251" t="s">
        <v>438</v>
      </c>
      <c r="E148" s="251" t="s">
        <v>431</v>
      </c>
      <c r="F148" s="255" t="s">
        <v>351</v>
      </c>
      <c r="G148" s="251">
        <v>796</v>
      </c>
      <c r="H148" s="251" t="s">
        <v>6</v>
      </c>
      <c r="I148" s="127">
        <v>12845</v>
      </c>
      <c r="J148" s="30">
        <v>428400000000</v>
      </c>
      <c r="K148" s="251" t="s">
        <v>330</v>
      </c>
      <c r="L148" s="6">
        <v>297813.58</v>
      </c>
      <c r="M148" s="6">
        <v>297813.58</v>
      </c>
      <c r="N148" s="6"/>
      <c r="O148" s="250" t="s">
        <v>322</v>
      </c>
      <c r="P148" s="250" t="s">
        <v>298</v>
      </c>
      <c r="Q148" s="251" t="s">
        <v>4</v>
      </c>
      <c r="R148" s="251" t="s">
        <v>5</v>
      </c>
      <c r="S148" s="251" t="s">
        <v>290</v>
      </c>
      <c r="T148" s="251" t="s">
        <v>299</v>
      </c>
      <c r="U148" s="152"/>
      <c r="V148" s="155"/>
      <c r="W148" s="155"/>
      <c r="X148" s="155"/>
      <c r="Y148" s="157"/>
      <c r="Z148" s="228"/>
      <c r="AA148" s="234"/>
      <c r="AB148" s="213"/>
    </row>
    <row r="149" spans="1:28" ht="48.75" customHeight="1">
      <c r="B149" s="183">
        <v>68</v>
      </c>
      <c r="C149" s="251" t="s">
        <v>252</v>
      </c>
      <c r="D149" s="251" t="s">
        <v>116</v>
      </c>
      <c r="E149" s="251" t="s">
        <v>452</v>
      </c>
      <c r="F149" s="255" t="s">
        <v>305</v>
      </c>
      <c r="G149" s="190">
        <v>839</v>
      </c>
      <c r="H149" s="190" t="s">
        <v>118</v>
      </c>
      <c r="I149" s="251">
        <v>2</v>
      </c>
      <c r="J149" s="185">
        <v>428400000000</v>
      </c>
      <c r="K149" s="252" t="s">
        <v>3</v>
      </c>
      <c r="L149" s="186">
        <v>949979.71</v>
      </c>
      <c r="M149" s="186">
        <v>949979.71</v>
      </c>
      <c r="N149" s="186"/>
      <c r="O149" s="177" t="s">
        <v>317</v>
      </c>
      <c r="P149" s="187" t="s">
        <v>301</v>
      </c>
      <c r="Q149" s="252" t="s">
        <v>4</v>
      </c>
      <c r="R149" s="252" t="s">
        <v>5</v>
      </c>
      <c r="S149" s="252" t="s">
        <v>290</v>
      </c>
      <c r="T149" s="252" t="s">
        <v>303</v>
      </c>
      <c r="U149" s="232"/>
      <c r="V149" s="155"/>
      <c r="W149" s="155"/>
      <c r="X149" s="155"/>
      <c r="Y149" s="157"/>
      <c r="Z149" s="228"/>
      <c r="AA149" s="234"/>
      <c r="AB149" s="213"/>
    </row>
    <row r="150" spans="1:28" ht="63.75" customHeight="1">
      <c r="A150" s="159"/>
      <c r="B150" s="251">
        <v>69</v>
      </c>
      <c r="C150" s="251" t="s">
        <v>265</v>
      </c>
      <c r="D150" s="251" t="s">
        <v>119</v>
      </c>
      <c r="E150" s="251" t="s">
        <v>455</v>
      </c>
      <c r="F150" s="251" t="s">
        <v>456</v>
      </c>
      <c r="G150" s="251">
        <v>796</v>
      </c>
      <c r="H150" s="251" t="s">
        <v>113</v>
      </c>
      <c r="I150" s="127">
        <v>211</v>
      </c>
      <c r="J150" s="30">
        <v>42840000000</v>
      </c>
      <c r="K150" s="251" t="s">
        <v>3</v>
      </c>
      <c r="L150" s="6">
        <v>998733.33</v>
      </c>
      <c r="M150" s="6">
        <v>998733.33</v>
      </c>
      <c r="N150" s="6"/>
      <c r="O150" s="250" t="s">
        <v>317</v>
      </c>
      <c r="P150" s="250" t="s">
        <v>298</v>
      </c>
      <c r="Q150" s="251" t="s">
        <v>4</v>
      </c>
      <c r="R150" s="251" t="s">
        <v>5</v>
      </c>
      <c r="S150" s="251" t="s">
        <v>290</v>
      </c>
      <c r="T150" s="251" t="s">
        <v>303</v>
      </c>
      <c r="U150" s="152"/>
      <c r="V150" s="155"/>
      <c r="W150" s="155"/>
      <c r="X150" s="155"/>
      <c r="Y150" s="157"/>
      <c r="Z150" s="238"/>
      <c r="AA150" s="234"/>
      <c r="AB150" s="213"/>
    </row>
    <row r="151" spans="1:28" ht="70.5" customHeight="1">
      <c r="A151" s="159"/>
      <c r="B151" s="183">
        <v>74</v>
      </c>
      <c r="C151" s="251" t="s">
        <v>252</v>
      </c>
      <c r="D151" s="251" t="s">
        <v>116</v>
      </c>
      <c r="E151" s="251" t="s">
        <v>452</v>
      </c>
      <c r="F151" s="49" t="s">
        <v>475</v>
      </c>
      <c r="G151" s="190">
        <v>839</v>
      </c>
      <c r="H151" s="190" t="s">
        <v>118</v>
      </c>
      <c r="I151" s="251">
        <v>2</v>
      </c>
      <c r="J151" s="185">
        <v>428400000000</v>
      </c>
      <c r="K151" s="252" t="s">
        <v>3</v>
      </c>
      <c r="L151" s="186">
        <v>1316192</v>
      </c>
      <c r="M151" s="186">
        <v>1316192</v>
      </c>
      <c r="N151" s="186"/>
      <c r="O151" s="177" t="s">
        <v>331</v>
      </c>
      <c r="P151" s="187" t="s">
        <v>301</v>
      </c>
      <c r="Q151" s="252" t="s">
        <v>7</v>
      </c>
      <c r="R151" s="252" t="s">
        <v>5</v>
      </c>
      <c r="S151" s="252" t="s">
        <v>290</v>
      </c>
      <c r="T151" s="252" t="s">
        <v>303</v>
      </c>
      <c r="U151" s="232"/>
      <c r="V151" s="155"/>
      <c r="W151" s="155"/>
      <c r="X151" s="155"/>
      <c r="Y151" s="157"/>
      <c r="Z151" s="238"/>
      <c r="AA151" s="234"/>
      <c r="AB151" s="213"/>
    </row>
    <row r="152" spans="1:28" ht="70.5" customHeight="1">
      <c r="A152" s="159"/>
      <c r="B152" s="251">
        <v>77</v>
      </c>
      <c r="C152" s="251" t="s">
        <v>252</v>
      </c>
      <c r="D152" s="251" t="s">
        <v>117</v>
      </c>
      <c r="E152" s="251" t="s">
        <v>483</v>
      </c>
      <c r="F152" s="255" t="s">
        <v>305</v>
      </c>
      <c r="G152" s="251">
        <v>796</v>
      </c>
      <c r="H152" s="251" t="s">
        <v>6</v>
      </c>
      <c r="I152" s="251">
        <v>5</v>
      </c>
      <c r="J152" s="30">
        <v>428400000000</v>
      </c>
      <c r="K152" s="251" t="s">
        <v>3</v>
      </c>
      <c r="L152" s="6">
        <v>215000</v>
      </c>
      <c r="M152" s="6">
        <v>215000</v>
      </c>
      <c r="N152" s="6"/>
      <c r="O152" s="250" t="s">
        <v>300</v>
      </c>
      <c r="P152" s="184" t="s">
        <v>321</v>
      </c>
      <c r="Q152" s="251" t="s">
        <v>7</v>
      </c>
      <c r="R152" s="251" t="s">
        <v>5</v>
      </c>
      <c r="S152" s="251" t="s">
        <v>290</v>
      </c>
      <c r="T152" s="251" t="s">
        <v>303</v>
      </c>
      <c r="U152" s="210"/>
      <c r="V152" s="211"/>
      <c r="W152" s="211"/>
      <c r="X152" s="304"/>
      <c r="Y152" s="157"/>
      <c r="Z152" s="238"/>
      <c r="AA152" s="234"/>
      <c r="AB152" s="213"/>
    </row>
    <row r="153" spans="1:28" ht="70.5" customHeight="1">
      <c r="A153" s="159"/>
      <c r="B153" s="31">
        <v>78</v>
      </c>
      <c r="C153" s="31" t="s">
        <v>252</v>
      </c>
      <c r="D153" s="31" t="s">
        <v>117</v>
      </c>
      <c r="E153" s="31" t="s">
        <v>488</v>
      </c>
      <c r="F153" s="39" t="s">
        <v>489</v>
      </c>
      <c r="G153" s="31">
        <v>796</v>
      </c>
      <c r="H153" s="31" t="s">
        <v>6</v>
      </c>
      <c r="I153" s="31">
        <v>1</v>
      </c>
      <c r="J153" s="77">
        <v>428400000000</v>
      </c>
      <c r="K153" s="31" t="s">
        <v>3</v>
      </c>
      <c r="L153" s="55">
        <v>227000</v>
      </c>
      <c r="M153" s="55">
        <v>227000</v>
      </c>
      <c r="N153" s="55"/>
      <c r="O153" s="272" t="s">
        <v>473</v>
      </c>
      <c r="P153" s="273" t="s">
        <v>321</v>
      </c>
      <c r="Q153" s="31" t="s">
        <v>7</v>
      </c>
      <c r="R153" s="31" t="s">
        <v>5</v>
      </c>
      <c r="S153" s="31" t="s">
        <v>290</v>
      </c>
      <c r="T153" s="31" t="s">
        <v>303</v>
      </c>
      <c r="U153" s="232"/>
      <c r="V153" s="155"/>
      <c r="W153" s="155"/>
      <c r="X153" s="155"/>
      <c r="Y153" s="157"/>
      <c r="Z153" s="238"/>
      <c r="AA153" s="234"/>
      <c r="AB153" s="213"/>
    </row>
    <row r="154" spans="1:28" ht="10.5" customHeight="1">
      <c r="B154" s="188"/>
      <c r="C154" s="251"/>
      <c r="D154" s="251"/>
      <c r="E154" s="251"/>
      <c r="F154" s="255"/>
      <c r="G154" s="251"/>
      <c r="H154" s="251"/>
      <c r="I154" s="127"/>
      <c r="J154" s="185"/>
      <c r="K154" s="252"/>
      <c r="L154" s="186"/>
      <c r="M154" s="186"/>
      <c r="N154" s="186"/>
      <c r="O154" s="177"/>
      <c r="P154" s="177"/>
      <c r="Q154" s="252"/>
      <c r="R154" s="252"/>
      <c r="S154" s="252"/>
      <c r="T154" s="252"/>
      <c r="U154" s="232"/>
      <c r="V154" s="155"/>
      <c r="W154" s="155"/>
      <c r="X154" s="155"/>
      <c r="Y154" s="157"/>
      <c r="Z154" s="228"/>
      <c r="AA154" s="234"/>
      <c r="AB154" s="213"/>
    </row>
    <row r="155" spans="1:28" ht="20.25" customHeight="1">
      <c r="B155" s="188"/>
      <c r="C155" s="251"/>
      <c r="D155" s="251"/>
      <c r="E155" s="251"/>
      <c r="F155" s="255"/>
      <c r="G155" s="251"/>
      <c r="H155" s="251"/>
      <c r="I155" s="251"/>
      <c r="J155" s="185"/>
      <c r="K155" s="252"/>
      <c r="L155" s="186"/>
      <c r="M155" s="186"/>
      <c r="N155" s="186"/>
      <c r="O155" s="177"/>
      <c r="P155" s="187"/>
      <c r="Q155" s="252"/>
      <c r="R155" s="252"/>
      <c r="S155" s="252"/>
      <c r="T155" s="252"/>
      <c r="U155" s="232"/>
      <c r="V155" s="155"/>
      <c r="W155" s="155"/>
      <c r="X155" s="155"/>
      <c r="Y155" s="157"/>
      <c r="Z155" s="228"/>
      <c r="AA155" s="234"/>
      <c r="AB155" s="213"/>
    </row>
    <row r="156" spans="1:28" ht="18.75" customHeight="1">
      <c r="B156" s="251"/>
      <c r="C156" s="250"/>
      <c r="D156" s="250"/>
      <c r="E156" s="251" t="s">
        <v>162</v>
      </c>
      <c r="F156" s="251"/>
      <c r="G156" s="251"/>
      <c r="H156" s="251"/>
      <c r="I156" s="251"/>
      <c r="J156" s="251"/>
      <c r="K156" s="251"/>
      <c r="L156" s="6">
        <f>SUM(L121:L155)</f>
        <v>39884646.589999996</v>
      </c>
      <c r="M156" s="6">
        <f>SUM(M121:M155)</f>
        <v>45057721.219999999</v>
      </c>
      <c r="N156" s="6">
        <f>SUM(N121:N155)</f>
        <v>2197679</v>
      </c>
      <c r="O156" s="250"/>
      <c r="P156" s="184"/>
      <c r="Q156" s="251"/>
      <c r="R156" s="251"/>
      <c r="S156" s="251"/>
      <c r="T156" s="251"/>
      <c r="U156" s="155"/>
      <c r="V156" s="155"/>
      <c r="W156" s="155"/>
      <c r="X156" s="155"/>
      <c r="Y156" s="157"/>
      <c r="Z156" s="213"/>
      <c r="AA156" s="234"/>
      <c r="AB156" s="213"/>
    </row>
    <row r="157" spans="1:28">
      <c r="B157" s="122"/>
      <c r="C157" s="192"/>
      <c r="D157" s="192"/>
      <c r="E157" s="122"/>
      <c r="F157" s="122"/>
      <c r="G157" s="122"/>
      <c r="H157" s="122"/>
      <c r="I157" s="122"/>
      <c r="J157" s="122"/>
      <c r="K157" s="122"/>
      <c r="L157" s="193"/>
      <c r="M157" s="193"/>
      <c r="N157" s="193"/>
      <c r="O157" s="192"/>
      <c r="P157" s="194"/>
      <c r="Q157" s="122"/>
      <c r="R157" s="122"/>
      <c r="S157" s="122"/>
      <c r="T157" s="122"/>
      <c r="U157" s="155"/>
      <c r="V157" s="155"/>
      <c r="W157" s="155"/>
      <c r="X157" s="155"/>
      <c r="Y157" s="155"/>
      <c r="Z157" s="149"/>
      <c r="AA157" s="213"/>
      <c r="AB157" s="213"/>
    </row>
    <row r="158" spans="1:28">
      <c r="B158" s="122"/>
      <c r="C158" s="192"/>
      <c r="D158" s="192"/>
      <c r="E158" s="122"/>
      <c r="F158" s="122"/>
      <c r="G158" s="122"/>
      <c r="H158" s="122"/>
      <c r="I158" s="122"/>
      <c r="J158" s="122"/>
      <c r="K158" s="122"/>
      <c r="L158" s="193"/>
      <c r="M158" s="193"/>
      <c r="N158" s="193"/>
      <c r="O158" s="192"/>
      <c r="P158" s="194"/>
      <c r="Q158" s="122"/>
      <c r="R158" s="122"/>
      <c r="S158" s="122"/>
      <c r="T158" s="122"/>
      <c r="U158" s="155"/>
      <c r="V158" s="155"/>
      <c r="W158" s="155"/>
      <c r="X158" s="155"/>
      <c r="Y158" s="155"/>
      <c r="Z158" s="156"/>
    </row>
    <row r="159" spans="1:28">
      <c r="B159" s="312"/>
      <c r="C159" s="312"/>
      <c r="D159" s="312"/>
      <c r="E159" s="312"/>
      <c r="F159" s="312"/>
      <c r="G159" s="312"/>
      <c r="H159" s="312"/>
      <c r="I159" s="312"/>
      <c r="J159" s="312"/>
      <c r="K159" s="312"/>
      <c r="L159" s="312"/>
      <c r="M159" s="312"/>
      <c r="N159" s="312"/>
      <c r="O159" s="312"/>
      <c r="P159" s="312"/>
      <c r="Q159" s="312"/>
      <c r="R159" s="312"/>
      <c r="S159" s="312"/>
      <c r="T159" s="312"/>
      <c r="U159" s="256"/>
      <c r="V159" s="256"/>
      <c r="W159" s="256"/>
      <c r="X159" s="256"/>
      <c r="Y159" s="256"/>
      <c r="Z159" s="156"/>
    </row>
    <row r="160" spans="1:28" ht="14.25">
      <c r="B160" s="333" t="s">
        <v>505</v>
      </c>
      <c r="C160" s="333"/>
      <c r="D160" s="333"/>
      <c r="E160" s="333"/>
      <c r="F160" s="333"/>
      <c r="G160" s="333"/>
      <c r="H160" s="333"/>
      <c r="I160" s="333"/>
      <c r="J160" s="333"/>
      <c r="K160" s="333"/>
      <c r="L160" s="333"/>
      <c r="M160" s="333"/>
      <c r="N160" s="333"/>
      <c r="O160" s="333"/>
      <c r="P160" s="333"/>
      <c r="Q160" s="333"/>
      <c r="R160" s="333"/>
      <c r="S160" s="333"/>
      <c r="T160" s="333"/>
      <c r="U160" s="333"/>
      <c r="V160" s="256"/>
      <c r="W160" s="256"/>
      <c r="X160" s="256"/>
      <c r="Y160" s="256"/>
      <c r="Z160" s="156"/>
    </row>
    <row r="161" spans="2:26">
      <c r="B161" s="334"/>
      <c r="C161" s="334"/>
      <c r="D161" s="334"/>
      <c r="E161" s="334"/>
      <c r="F161" s="334"/>
      <c r="G161" s="334"/>
      <c r="H161" s="334"/>
      <c r="I161" s="334"/>
      <c r="J161" s="334"/>
      <c r="K161" s="334"/>
      <c r="L161" s="334"/>
      <c r="M161" s="334"/>
      <c r="N161" s="334"/>
      <c r="O161" s="334"/>
      <c r="P161" s="334"/>
      <c r="Q161" s="334"/>
      <c r="R161" s="334"/>
      <c r="S161" s="334"/>
      <c r="T161" s="334"/>
      <c r="U161" s="334"/>
      <c r="V161" s="256"/>
      <c r="W161" s="256"/>
      <c r="X161" s="256"/>
      <c r="Y161" s="256"/>
      <c r="Z161" s="156"/>
    </row>
    <row r="162" spans="2:26">
      <c r="B162" s="334"/>
      <c r="C162" s="334"/>
      <c r="D162" s="334"/>
      <c r="E162" s="334"/>
      <c r="F162" s="334"/>
      <c r="G162" s="334"/>
      <c r="H162" s="334"/>
      <c r="I162" s="334"/>
      <c r="J162" s="334"/>
      <c r="K162" s="334"/>
      <c r="L162" s="334"/>
      <c r="M162" s="334"/>
      <c r="N162" s="334"/>
      <c r="O162" s="334"/>
      <c r="P162" s="334"/>
      <c r="Q162" s="334"/>
      <c r="R162" s="334"/>
      <c r="S162" s="334"/>
      <c r="T162" s="334"/>
      <c r="U162" s="334"/>
      <c r="V162" s="256"/>
      <c r="W162" s="256"/>
      <c r="X162" s="256"/>
      <c r="Y162" s="256"/>
      <c r="Z162" s="156"/>
    </row>
    <row r="163" spans="2:26" ht="14.25">
      <c r="B163" s="333"/>
      <c r="C163" s="333"/>
      <c r="D163" s="333"/>
      <c r="E163" s="333"/>
      <c r="F163" s="333"/>
      <c r="G163" s="333"/>
      <c r="H163" s="333"/>
      <c r="I163" s="333"/>
      <c r="J163" s="333"/>
      <c r="K163" s="333"/>
      <c r="L163" s="333"/>
      <c r="M163" s="333"/>
      <c r="N163" s="333"/>
      <c r="O163" s="333"/>
      <c r="P163" s="333"/>
      <c r="Q163" s="333"/>
      <c r="R163" s="333"/>
      <c r="S163" s="333"/>
      <c r="T163" s="333"/>
      <c r="U163" s="333"/>
      <c r="V163" s="256"/>
      <c r="W163" s="256"/>
      <c r="X163" s="256"/>
      <c r="Y163" s="256"/>
      <c r="Z163" s="156"/>
    </row>
    <row r="164" spans="2:26">
      <c r="B164" s="334"/>
      <c r="C164" s="334"/>
      <c r="D164" s="334"/>
      <c r="E164" s="334"/>
      <c r="F164" s="334"/>
      <c r="G164" s="334"/>
      <c r="H164" s="334"/>
      <c r="I164" s="334"/>
      <c r="J164" s="334"/>
      <c r="K164" s="334"/>
      <c r="L164" s="334"/>
      <c r="M164" s="334"/>
      <c r="N164" s="334"/>
      <c r="O164" s="334"/>
      <c r="P164" s="334"/>
      <c r="Q164" s="334"/>
      <c r="R164" s="334"/>
      <c r="S164" s="334"/>
      <c r="T164" s="334"/>
      <c r="U164" s="334"/>
      <c r="V164" s="256"/>
      <c r="W164" s="256"/>
      <c r="X164" s="256"/>
      <c r="Y164" s="256"/>
      <c r="Z164" s="156"/>
    </row>
    <row r="165" spans="2:26">
      <c r="B165" s="334"/>
      <c r="C165" s="334"/>
      <c r="D165" s="334"/>
      <c r="E165" s="334"/>
      <c r="F165" s="334"/>
      <c r="G165" s="334"/>
      <c r="H165" s="334"/>
      <c r="I165" s="334"/>
      <c r="J165" s="334"/>
      <c r="K165" s="334"/>
      <c r="L165" s="334"/>
      <c r="M165" s="334"/>
      <c r="N165" s="334"/>
      <c r="O165" s="334"/>
      <c r="P165" s="334"/>
      <c r="Q165" s="334"/>
      <c r="R165" s="334"/>
      <c r="S165" s="334"/>
      <c r="T165" s="334"/>
      <c r="U165" s="334"/>
      <c r="V165" s="256"/>
      <c r="W165" s="256"/>
      <c r="X165" s="256"/>
      <c r="Y165" s="256"/>
      <c r="Z165" s="156"/>
    </row>
    <row r="166" spans="2:26" ht="14.25">
      <c r="B166" s="333"/>
      <c r="C166" s="333"/>
      <c r="D166" s="333"/>
      <c r="E166" s="333"/>
      <c r="F166" s="333"/>
      <c r="G166" s="333"/>
      <c r="H166" s="333"/>
      <c r="I166" s="333"/>
      <c r="J166" s="333"/>
      <c r="K166" s="333"/>
      <c r="L166" s="333"/>
      <c r="M166" s="333"/>
      <c r="N166" s="333"/>
      <c r="O166" s="333"/>
      <c r="P166" s="333"/>
      <c r="Q166" s="333"/>
      <c r="R166" s="333"/>
      <c r="S166" s="333"/>
      <c r="T166" s="333"/>
      <c r="U166" s="333"/>
      <c r="V166" s="256"/>
      <c r="W166" s="256"/>
      <c r="X166" s="256"/>
      <c r="Y166" s="256"/>
      <c r="Z166" s="156"/>
    </row>
    <row r="167" spans="2:26">
      <c r="B167" s="334"/>
      <c r="C167" s="334"/>
      <c r="D167" s="334"/>
      <c r="E167" s="334"/>
      <c r="F167" s="334"/>
      <c r="G167" s="334"/>
      <c r="H167" s="334"/>
      <c r="I167" s="334"/>
      <c r="J167" s="334"/>
      <c r="K167" s="334"/>
      <c r="L167" s="334"/>
      <c r="M167" s="334"/>
      <c r="N167" s="334"/>
      <c r="O167" s="334"/>
      <c r="P167" s="334"/>
      <c r="Q167" s="334"/>
      <c r="R167" s="334"/>
      <c r="S167" s="334"/>
      <c r="T167" s="334"/>
      <c r="U167" s="334"/>
      <c r="V167" s="256"/>
      <c r="W167" s="256"/>
      <c r="X167" s="256"/>
      <c r="Y167" s="256"/>
      <c r="Z167" s="156"/>
    </row>
    <row r="168" spans="2:26">
      <c r="B168" s="334"/>
      <c r="C168" s="334"/>
      <c r="D168" s="334"/>
      <c r="E168" s="334"/>
      <c r="F168" s="334"/>
      <c r="G168" s="334"/>
      <c r="H168" s="334"/>
      <c r="I168" s="334"/>
      <c r="J168" s="334"/>
      <c r="K168" s="334"/>
      <c r="L168" s="334"/>
      <c r="M168" s="334"/>
      <c r="N168" s="334"/>
      <c r="O168" s="334"/>
      <c r="P168" s="334"/>
      <c r="Q168" s="334"/>
      <c r="R168" s="334"/>
      <c r="S168" s="334"/>
      <c r="T168" s="334"/>
      <c r="U168" s="334"/>
      <c r="V168" s="256"/>
      <c r="W168" s="256"/>
      <c r="X168" s="256"/>
      <c r="Y168" s="256"/>
      <c r="Z168" s="156"/>
    </row>
    <row r="169" spans="2:26" ht="14.25">
      <c r="B169" s="333"/>
      <c r="C169" s="333"/>
      <c r="D169" s="333"/>
      <c r="E169" s="333"/>
      <c r="F169" s="333"/>
      <c r="G169" s="333"/>
      <c r="H169" s="333"/>
      <c r="I169" s="333"/>
      <c r="J169" s="333"/>
      <c r="K169" s="333"/>
      <c r="L169" s="333"/>
      <c r="M169" s="333"/>
      <c r="N169" s="333"/>
      <c r="O169" s="333"/>
      <c r="P169" s="333"/>
      <c r="Q169" s="333"/>
      <c r="R169" s="333"/>
      <c r="S169" s="333"/>
      <c r="T169" s="333"/>
      <c r="U169" s="333"/>
      <c r="V169" s="256"/>
      <c r="W169" s="256"/>
      <c r="X169" s="256"/>
      <c r="Y169" s="256"/>
      <c r="Z169" s="156"/>
    </row>
    <row r="170" spans="2:26" ht="15">
      <c r="B170" s="296"/>
      <c r="C170" s="344"/>
      <c r="D170" s="345"/>
      <c r="E170" s="345"/>
      <c r="F170" s="345"/>
      <c r="G170" s="345"/>
      <c r="H170" s="345"/>
      <c r="I170" s="345"/>
      <c r="J170" s="345"/>
      <c r="K170" s="345"/>
      <c r="L170" s="345"/>
      <c r="M170" s="345"/>
      <c r="N170" s="345"/>
      <c r="O170" s="345"/>
      <c r="P170" s="345"/>
      <c r="Q170" s="345"/>
      <c r="R170" s="345"/>
      <c r="S170" s="345"/>
      <c r="T170" s="345"/>
      <c r="U170" s="345"/>
      <c r="V170" s="256"/>
      <c r="W170" s="256"/>
      <c r="X170" s="256"/>
      <c r="Y170" s="256"/>
      <c r="Z170" s="156"/>
    </row>
    <row r="171" spans="2:26" ht="15">
      <c r="B171" s="297"/>
      <c r="C171" s="298"/>
      <c r="D171" s="299"/>
      <c r="E171" s="299"/>
      <c r="F171" s="299"/>
      <c r="G171" s="299"/>
      <c r="H171" s="299"/>
      <c r="I171" s="299"/>
      <c r="J171" s="299"/>
      <c r="K171" s="299"/>
      <c r="L171" s="299"/>
      <c r="M171" s="299"/>
      <c r="N171" s="299"/>
      <c r="O171" s="299"/>
      <c r="P171" s="299"/>
      <c r="Q171" s="299"/>
      <c r="R171" s="299"/>
      <c r="S171" s="299"/>
      <c r="T171" s="299"/>
      <c r="U171" s="299"/>
      <c r="V171" s="256"/>
      <c r="W171" s="256"/>
      <c r="X171" s="256"/>
      <c r="Y171" s="256"/>
      <c r="Z171" s="156"/>
    </row>
    <row r="172" spans="2:26">
      <c r="B172" s="297"/>
      <c r="C172" s="300"/>
      <c r="D172" s="301"/>
      <c r="E172" s="301"/>
      <c r="F172" s="301"/>
      <c r="G172" s="301"/>
      <c r="H172" s="301"/>
      <c r="I172" s="301"/>
      <c r="J172" s="301"/>
      <c r="K172" s="301"/>
      <c r="L172" s="301"/>
      <c r="M172" s="301"/>
      <c r="N172" s="301"/>
      <c r="O172" s="301"/>
      <c r="P172" s="301"/>
      <c r="Q172" s="301"/>
      <c r="R172" s="301"/>
      <c r="S172" s="301"/>
      <c r="T172" s="301"/>
      <c r="U172" s="301"/>
      <c r="V172" s="256"/>
      <c r="W172" s="256"/>
      <c r="X172" s="256"/>
      <c r="Y172" s="256"/>
      <c r="Z172" s="156"/>
    </row>
    <row r="173" spans="2:26">
      <c r="B173" s="297"/>
      <c r="C173" s="300"/>
      <c r="D173" s="300"/>
      <c r="E173" s="300"/>
      <c r="F173" s="300"/>
      <c r="G173" s="300"/>
      <c r="H173" s="300"/>
      <c r="I173" s="300"/>
      <c r="J173" s="300"/>
      <c r="K173" s="300"/>
      <c r="L173" s="300"/>
      <c r="M173" s="300"/>
      <c r="N173" s="300"/>
      <c r="O173" s="300"/>
      <c r="P173" s="301"/>
      <c r="Q173" s="301"/>
      <c r="R173" s="301"/>
      <c r="S173" s="301"/>
      <c r="T173" s="301"/>
      <c r="U173" s="301"/>
      <c r="V173" s="256"/>
      <c r="W173" s="256"/>
      <c r="X173" s="256"/>
      <c r="Y173" s="256"/>
      <c r="Z173" s="156"/>
    </row>
    <row r="174" spans="2:26">
      <c r="B174" s="297"/>
      <c r="C174" s="302"/>
      <c r="D174" s="302"/>
      <c r="E174" s="302"/>
      <c r="F174" s="302"/>
      <c r="G174" s="302"/>
      <c r="H174" s="302"/>
      <c r="I174" s="302"/>
      <c r="J174" s="302"/>
      <c r="K174" s="302"/>
      <c r="L174" s="302"/>
      <c r="M174" s="302"/>
      <c r="N174" s="302"/>
      <c r="O174" s="302"/>
      <c r="P174" s="303"/>
      <c r="Q174" s="303"/>
      <c r="R174" s="296"/>
      <c r="S174" s="297"/>
      <c r="T174" s="297"/>
      <c r="U174" s="297"/>
      <c r="V174" s="256"/>
      <c r="W174" s="256"/>
      <c r="X174" s="256"/>
      <c r="Y174" s="256"/>
      <c r="Z174" s="156"/>
    </row>
    <row r="175" spans="2:26">
      <c r="B175" s="1"/>
      <c r="C175" s="1"/>
      <c r="D175" s="1"/>
      <c r="E175" s="1"/>
      <c r="F175" s="1"/>
      <c r="G175" s="1"/>
      <c r="H175" s="1"/>
      <c r="I175" s="1"/>
      <c r="J175" s="1"/>
      <c r="K175" s="1"/>
      <c r="L175" s="1"/>
      <c r="M175" s="1"/>
      <c r="N175" s="1"/>
      <c r="O175" s="1"/>
      <c r="P175" s="1"/>
      <c r="Q175" s="1"/>
      <c r="R175" s="1"/>
      <c r="S175" s="1"/>
      <c r="T175" s="1"/>
      <c r="U175" s="1"/>
      <c r="Z175" s="156"/>
    </row>
    <row r="176" spans="2:26">
      <c r="B176" s="1"/>
      <c r="C176" s="1"/>
      <c r="D176" s="1"/>
      <c r="E176" s="1"/>
      <c r="F176" s="1"/>
      <c r="G176" s="1"/>
      <c r="H176" s="1"/>
      <c r="I176" s="1"/>
      <c r="J176" s="1"/>
      <c r="K176" s="1"/>
      <c r="L176" s="1"/>
      <c r="M176" s="1"/>
      <c r="N176" s="1"/>
      <c r="O176" s="1"/>
      <c r="P176" s="1"/>
      <c r="Q176" s="1"/>
      <c r="R176" s="1"/>
      <c r="S176" s="1"/>
      <c r="T176" s="1"/>
      <c r="U176" s="1"/>
      <c r="Z176" s="156"/>
    </row>
    <row r="177" spans="2:26">
      <c r="B177" s="1"/>
      <c r="C177" s="1"/>
      <c r="D177" s="1"/>
      <c r="E177" s="1"/>
      <c r="F177" s="1"/>
      <c r="G177" s="1"/>
      <c r="H177" s="1"/>
      <c r="I177" s="1"/>
      <c r="J177" s="1"/>
      <c r="K177" s="1"/>
      <c r="L177" s="1"/>
      <c r="M177" s="1"/>
      <c r="N177" s="1"/>
      <c r="O177" s="1"/>
      <c r="P177" s="1"/>
      <c r="Q177" s="1"/>
      <c r="R177" s="1"/>
      <c r="S177" s="1"/>
      <c r="T177" s="1"/>
      <c r="U177" s="1"/>
      <c r="Z177" s="156"/>
    </row>
    <row r="178" spans="2:26">
      <c r="B178" s="1"/>
      <c r="C178" s="1"/>
      <c r="D178" s="1"/>
      <c r="E178" s="1"/>
      <c r="F178" s="1"/>
      <c r="G178" s="1"/>
      <c r="H178" s="1"/>
      <c r="I178" s="1"/>
      <c r="J178" s="1"/>
      <c r="K178" s="1"/>
      <c r="L178" s="1"/>
      <c r="M178" s="1"/>
      <c r="N178" s="1"/>
      <c r="O178" s="1"/>
      <c r="P178" s="1"/>
      <c r="Q178" s="1"/>
      <c r="R178" s="1"/>
      <c r="S178" s="1"/>
      <c r="T178" s="1"/>
      <c r="U178" s="1"/>
      <c r="Z178" s="156"/>
    </row>
    <row r="179" spans="2:26">
      <c r="B179" s="1"/>
      <c r="C179" s="1"/>
      <c r="D179" s="1"/>
      <c r="E179" s="1"/>
      <c r="F179" s="1"/>
      <c r="G179" s="1"/>
      <c r="H179" s="1"/>
      <c r="I179" s="1"/>
      <c r="J179" s="1"/>
      <c r="K179" s="1"/>
      <c r="L179" s="1"/>
      <c r="M179" s="1"/>
      <c r="N179" s="1"/>
      <c r="O179" s="1"/>
      <c r="P179" s="1"/>
      <c r="Q179" s="1"/>
      <c r="R179" s="1"/>
      <c r="S179" s="1"/>
      <c r="T179" s="1"/>
      <c r="U179" s="1"/>
      <c r="Z179" s="156"/>
    </row>
    <row r="180" spans="2:26">
      <c r="B180" s="1"/>
      <c r="C180" s="1"/>
      <c r="D180" s="1"/>
      <c r="E180" s="1"/>
      <c r="F180" s="1"/>
      <c r="G180" s="1"/>
      <c r="H180" s="1"/>
      <c r="I180" s="1"/>
      <c r="J180" s="1"/>
      <c r="K180" s="1"/>
      <c r="L180" s="1"/>
      <c r="M180" s="1"/>
      <c r="N180" s="1"/>
      <c r="O180" s="1"/>
      <c r="P180" s="1"/>
      <c r="Q180" s="1"/>
      <c r="R180" s="1"/>
      <c r="S180" s="1"/>
      <c r="T180" s="1"/>
      <c r="U180" s="1"/>
      <c r="Z180" s="156"/>
    </row>
    <row r="181" spans="2:26">
      <c r="B181" s="1"/>
      <c r="C181" s="1"/>
      <c r="D181" s="1"/>
      <c r="E181" s="1"/>
      <c r="F181" s="1"/>
      <c r="G181" s="1"/>
      <c r="H181" s="1"/>
      <c r="I181" s="1"/>
      <c r="J181" s="1"/>
      <c r="K181" s="1"/>
      <c r="L181" s="1"/>
      <c r="M181" s="1"/>
      <c r="N181" s="1"/>
      <c r="O181" s="1"/>
      <c r="P181" s="1"/>
      <c r="Q181" s="1"/>
      <c r="R181" s="1"/>
      <c r="S181" s="1"/>
      <c r="T181" s="1"/>
      <c r="U181" s="1"/>
      <c r="Z181" s="156"/>
    </row>
    <row r="182" spans="2:26">
      <c r="B182" s="1"/>
      <c r="C182" s="1"/>
      <c r="D182" s="1"/>
      <c r="E182" s="1"/>
      <c r="F182" s="1"/>
      <c r="G182" s="1"/>
      <c r="H182" s="1"/>
      <c r="I182" s="1"/>
      <c r="J182" s="1"/>
      <c r="K182" s="1"/>
      <c r="L182" s="1"/>
      <c r="M182" s="1"/>
      <c r="N182" s="1"/>
      <c r="O182" s="1"/>
      <c r="P182" s="1"/>
      <c r="Q182" s="1"/>
      <c r="R182" s="1"/>
      <c r="S182" s="1"/>
      <c r="T182" s="1"/>
      <c r="U182" s="1"/>
      <c r="Z182" s="156"/>
    </row>
    <row r="183" spans="2:26">
      <c r="B183" s="1"/>
      <c r="C183" s="1"/>
      <c r="D183" s="1"/>
      <c r="E183" s="1"/>
      <c r="F183" s="1"/>
      <c r="G183" s="1"/>
      <c r="H183" s="1"/>
      <c r="I183" s="1"/>
      <c r="J183" s="1"/>
      <c r="K183" s="1"/>
      <c r="L183" s="1"/>
      <c r="M183" s="1"/>
      <c r="N183" s="1"/>
      <c r="O183" s="1"/>
      <c r="P183" s="1"/>
      <c r="Q183" s="1"/>
      <c r="R183" s="1"/>
      <c r="S183" s="1"/>
      <c r="T183" s="1"/>
      <c r="U183" s="1"/>
      <c r="Z183" s="156"/>
    </row>
    <row r="184" spans="2:26">
      <c r="B184" s="1"/>
      <c r="C184" s="1"/>
      <c r="D184" s="1"/>
      <c r="E184" s="1"/>
      <c r="F184" s="1"/>
      <c r="G184" s="1"/>
      <c r="H184" s="1"/>
      <c r="I184" s="1"/>
      <c r="J184" s="1"/>
      <c r="K184" s="1"/>
      <c r="L184" s="1"/>
      <c r="M184" s="1"/>
      <c r="N184" s="1"/>
      <c r="O184" s="1"/>
      <c r="P184" s="1"/>
      <c r="Q184" s="1"/>
      <c r="R184" s="1"/>
      <c r="S184" s="1"/>
      <c r="T184" s="1"/>
      <c r="U184" s="1"/>
    </row>
    <row r="185" spans="2:26">
      <c r="B185" s="1"/>
      <c r="C185" s="1"/>
      <c r="D185" s="1"/>
      <c r="E185" s="1"/>
      <c r="F185" s="1"/>
      <c r="G185" s="1"/>
      <c r="H185" s="1"/>
      <c r="I185" s="1"/>
      <c r="J185" s="1"/>
      <c r="K185" s="1"/>
      <c r="L185" s="1"/>
      <c r="M185" s="1"/>
      <c r="N185" s="1"/>
      <c r="O185" s="1"/>
      <c r="P185" s="1"/>
      <c r="Q185" s="1"/>
      <c r="R185" s="1"/>
      <c r="S185" s="1"/>
      <c r="T185" s="1"/>
      <c r="U185" s="1"/>
    </row>
  </sheetData>
  <mergeCells count="69">
    <mergeCell ref="S13:T13"/>
    <mergeCell ref="E16:P16"/>
    <mergeCell ref="S12:T12"/>
    <mergeCell ref="M17:N17"/>
    <mergeCell ref="B8:F8"/>
    <mergeCell ref="B9:F9"/>
    <mergeCell ref="B10:F10"/>
    <mergeCell ref="B11:F11"/>
    <mergeCell ref="S9:T9"/>
    <mergeCell ref="S11:T11"/>
    <mergeCell ref="S10:T10"/>
    <mergeCell ref="B168:U168"/>
    <mergeCell ref="B169:U169"/>
    <mergeCell ref="C170:U170"/>
    <mergeCell ref="Q16:Q18"/>
    <mergeCell ref="S16:S18"/>
    <mergeCell ref="R16:R18"/>
    <mergeCell ref="B163:U163"/>
    <mergeCell ref="B164:U164"/>
    <mergeCell ref="B165:U165"/>
    <mergeCell ref="B166:U166"/>
    <mergeCell ref="B167:U167"/>
    <mergeCell ref="B160:U160"/>
    <mergeCell ref="B161:U161"/>
    <mergeCell ref="B162:U162"/>
    <mergeCell ref="S15:T15"/>
    <mergeCell ref="S14:T14"/>
    <mergeCell ref="L118:L119"/>
    <mergeCell ref="O17:P17"/>
    <mergeCell ref="B116:R116"/>
    <mergeCell ref="B16:B18"/>
    <mergeCell ref="L17:L18"/>
    <mergeCell ref="F17:F18"/>
    <mergeCell ref="E17:E18"/>
    <mergeCell ref="I17:I18"/>
    <mergeCell ref="D16:D18"/>
    <mergeCell ref="G17:H17"/>
    <mergeCell ref="J17:K17"/>
    <mergeCell ref="L2:T3"/>
    <mergeCell ref="E6:P6"/>
    <mergeCell ref="B13:F13"/>
    <mergeCell ref="C16:C18"/>
    <mergeCell ref="B14:F14"/>
    <mergeCell ref="B12:F12"/>
    <mergeCell ref="L4:S4"/>
    <mergeCell ref="S8:T8"/>
    <mergeCell ref="G8:R8"/>
    <mergeCell ref="G9:R9"/>
    <mergeCell ref="G10:R10"/>
    <mergeCell ref="G11:R11"/>
    <mergeCell ref="G12:R12"/>
    <mergeCell ref="G13:R13"/>
    <mergeCell ref="G14:R14"/>
    <mergeCell ref="T16:T18"/>
    <mergeCell ref="B159:T159"/>
    <mergeCell ref="C117:C119"/>
    <mergeCell ref="D117:D119"/>
    <mergeCell ref="T117:T119"/>
    <mergeCell ref="B117:B119"/>
    <mergeCell ref="E118:E119"/>
    <mergeCell ref="F118:F119"/>
    <mergeCell ref="O118:P118"/>
    <mergeCell ref="S117:S119"/>
    <mergeCell ref="R117:R119"/>
    <mergeCell ref="J118:K118"/>
    <mergeCell ref="Q117:Q119"/>
    <mergeCell ref="G118:H118"/>
    <mergeCell ref="I118:I119"/>
    <mergeCell ref="E117:P117"/>
  </mergeCells>
  <printOptions horizontalCentered="1"/>
  <pageMargins left="0.23622047244094491" right="0.23622047244094491" top="0.55118110236220474" bottom="0.55118110236220474" header="0.31496062992125984" footer="0.31496062992125984"/>
  <pageSetup paperSize="9" scale="70" fitToHeight="4" orientation="landscape" errors="blank"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290</v>
      </c>
      <c r="D3" s="114" t="s">
        <v>291</v>
      </c>
      <c r="E3" s="114" t="s">
        <v>293</v>
      </c>
      <c r="F3" s="114" t="s">
        <v>294</v>
      </c>
      <c r="G3" s="115">
        <v>0.18</v>
      </c>
      <c r="H3" s="114" t="s">
        <v>292</v>
      </c>
      <c r="I3" s="120" t="s">
        <v>295</v>
      </c>
    </row>
    <row r="4" spans="3:15">
      <c r="C4" s="116">
        <f>'2017'!L156</f>
        <v>39884646.589999996</v>
      </c>
      <c r="D4" s="162" t="e">
        <f>'2017'!#REF!+'2017'!#REF!+'2017'!#REF!+'2017'!L115</f>
        <v>#REF!</v>
      </c>
      <c r="E4" s="162" t="e">
        <f>'2017'!#REF!+'2017'!#REF!+'2017'!#REF!+'2017'!#REF!+'2017'!#REF!+'2017'!#REF!+'2017'!#REF!+'2017'!#REF!</f>
        <v>#REF!</v>
      </c>
      <c r="F4" s="116" t="e">
        <f>D4-E4</f>
        <v>#REF!</v>
      </c>
      <c r="G4" s="117" t="e">
        <f>F4*18%</f>
        <v>#REF!</v>
      </c>
      <c r="H4" s="119" t="e">
        <f>C4-G4</f>
        <v>#REF!</v>
      </c>
      <c r="I4" s="121" t="e">
        <f>C4/F4</f>
        <v>#REF!</v>
      </c>
    </row>
    <row r="9" spans="3:15">
      <c r="D9" s="116" t="e">
        <f>'2017'!L40+'2017'!#REF!+'2017'!L115+'2017'!L120</f>
        <v>#REF!</v>
      </c>
      <c r="E9" s="170">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371" t="s">
        <v>164</v>
      </c>
      <c r="N1" s="372"/>
      <c r="O1" s="372"/>
      <c r="P1" s="372"/>
      <c r="Q1" s="2"/>
      <c r="R1" s="2"/>
      <c r="S1" s="3"/>
    </row>
    <row r="2" spans="2:25">
      <c r="L2" s="373" t="s">
        <v>279</v>
      </c>
      <c r="M2" s="373"/>
      <c r="N2" s="373"/>
      <c r="O2" s="373"/>
      <c r="P2" s="373"/>
      <c r="Q2" s="373"/>
      <c r="R2" s="373"/>
      <c r="S2" s="373"/>
    </row>
    <row r="3" spans="2:25">
      <c r="L3" s="373"/>
      <c r="M3" s="373"/>
      <c r="N3" s="373"/>
      <c r="O3" s="373"/>
      <c r="P3" s="373"/>
      <c r="Q3" s="373"/>
      <c r="R3" s="373"/>
      <c r="S3" s="373"/>
    </row>
    <row r="4" spans="2:25">
      <c r="L4" s="4"/>
      <c r="M4" s="4"/>
      <c r="N4" s="4"/>
      <c r="O4" s="4"/>
      <c r="P4" s="4"/>
      <c r="Q4" s="4"/>
      <c r="R4" s="4"/>
      <c r="S4" s="4"/>
    </row>
    <row r="5" spans="2:25" ht="24">
      <c r="B5" s="17"/>
      <c r="C5" s="17"/>
      <c r="D5" s="17"/>
      <c r="E5" s="374" t="s">
        <v>154</v>
      </c>
      <c r="F5" s="375"/>
      <c r="G5" s="375"/>
      <c r="H5" s="375"/>
      <c r="I5" s="375"/>
      <c r="J5" s="375"/>
      <c r="K5" s="375"/>
      <c r="L5" s="375"/>
      <c r="M5" s="375"/>
      <c r="N5" s="375"/>
      <c r="O5" s="375"/>
      <c r="P5" s="17"/>
      <c r="Q5" s="18"/>
      <c r="R5" s="18"/>
      <c r="S5" s="19"/>
    </row>
    <row r="6" spans="2:25" ht="14.25">
      <c r="B6" s="376" t="s">
        <v>34</v>
      </c>
      <c r="C6" s="376"/>
      <c r="D6" s="376"/>
      <c r="E6" s="376"/>
      <c r="F6" s="377"/>
      <c r="G6" s="378" t="s">
        <v>48</v>
      </c>
      <c r="H6" s="378"/>
      <c r="I6" s="378"/>
      <c r="J6" s="378"/>
      <c r="K6" s="378"/>
      <c r="L6" s="378"/>
      <c r="M6" s="378"/>
      <c r="N6" s="378"/>
      <c r="O6" s="378"/>
      <c r="P6" s="378"/>
      <c r="Q6" s="378"/>
      <c r="R6" s="378"/>
      <c r="S6" s="378"/>
    </row>
    <row r="7" spans="2:25" ht="15">
      <c r="B7" s="364" t="s">
        <v>35</v>
      </c>
      <c r="C7" s="364"/>
      <c r="D7" s="364"/>
      <c r="E7" s="364"/>
      <c r="F7" s="370"/>
      <c r="G7" s="365" t="s">
        <v>41</v>
      </c>
      <c r="H7" s="365"/>
      <c r="I7" s="365"/>
      <c r="J7" s="365"/>
      <c r="K7" s="365"/>
      <c r="L7" s="365"/>
      <c r="M7" s="365"/>
      <c r="N7" s="365"/>
      <c r="O7" s="365"/>
      <c r="P7" s="365"/>
      <c r="Q7" s="365"/>
      <c r="R7" s="365"/>
      <c r="S7" s="365"/>
    </row>
    <row r="8" spans="2:25" ht="15">
      <c r="B8" s="364" t="s">
        <v>36</v>
      </c>
      <c r="C8" s="364"/>
      <c r="D8" s="364"/>
      <c r="E8" s="364"/>
      <c r="F8" s="370"/>
      <c r="G8" s="365" t="s">
        <v>42</v>
      </c>
      <c r="H8" s="365"/>
      <c r="I8" s="365"/>
      <c r="J8" s="365"/>
      <c r="K8" s="365"/>
      <c r="L8" s="365"/>
      <c r="M8" s="365"/>
      <c r="N8" s="365"/>
      <c r="O8" s="365"/>
      <c r="P8" s="365"/>
      <c r="Q8" s="365"/>
      <c r="R8" s="365"/>
      <c r="S8" s="365"/>
    </row>
    <row r="9" spans="2:25" ht="15">
      <c r="B9" s="364" t="s">
        <v>37</v>
      </c>
      <c r="C9" s="364"/>
      <c r="D9" s="364"/>
      <c r="E9" s="364"/>
      <c r="F9" s="370"/>
      <c r="G9" s="365" t="s">
        <v>47</v>
      </c>
      <c r="H9" s="365"/>
      <c r="I9" s="365"/>
      <c r="J9" s="365"/>
      <c r="K9" s="365"/>
      <c r="L9" s="365"/>
      <c r="M9" s="365"/>
      <c r="N9" s="365"/>
      <c r="O9" s="365"/>
      <c r="P9" s="365"/>
      <c r="Q9" s="365"/>
      <c r="R9" s="365"/>
      <c r="S9" s="365"/>
    </row>
    <row r="10" spans="2:25" ht="15">
      <c r="B10" s="364" t="s">
        <v>38</v>
      </c>
      <c r="C10" s="364"/>
      <c r="D10" s="364"/>
      <c r="E10" s="364"/>
      <c r="F10" s="370"/>
      <c r="G10" s="365">
        <v>7810537558</v>
      </c>
      <c r="H10" s="365"/>
      <c r="I10" s="365"/>
      <c r="J10" s="365"/>
      <c r="K10" s="365"/>
      <c r="L10" s="365"/>
      <c r="M10" s="365"/>
      <c r="N10" s="365"/>
      <c r="O10" s="365"/>
      <c r="P10" s="365"/>
      <c r="Q10" s="365"/>
      <c r="R10" s="365"/>
      <c r="S10" s="365"/>
    </row>
    <row r="11" spans="2:25" ht="15">
      <c r="B11" s="364" t="s">
        <v>39</v>
      </c>
      <c r="C11" s="364"/>
      <c r="D11" s="364"/>
      <c r="E11" s="364"/>
      <c r="F11" s="364"/>
      <c r="G11" s="365">
        <v>781001001</v>
      </c>
      <c r="H11" s="365"/>
      <c r="I11" s="365"/>
      <c r="J11" s="365"/>
      <c r="K11" s="365"/>
      <c r="L11" s="365"/>
      <c r="M11" s="365"/>
      <c r="N11" s="365"/>
      <c r="O11" s="365"/>
      <c r="P11" s="365"/>
      <c r="Q11" s="365"/>
      <c r="R11" s="365"/>
      <c r="S11" s="365"/>
    </row>
    <row r="12" spans="2:25" ht="15">
      <c r="B12" s="364" t="s">
        <v>40</v>
      </c>
      <c r="C12" s="364"/>
      <c r="D12" s="364"/>
      <c r="E12" s="364"/>
      <c r="F12" s="364"/>
      <c r="G12" s="366">
        <v>40284564000</v>
      </c>
      <c r="H12" s="366"/>
      <c r="I12" s="366"/>
      <c r="J12" s="366"/>
      <c r="K12" s="366"/>
      <c r="L12" s="366"/>
      <c r="M12" s="366"/>
      <c r="N12" s="366"/>
      <c r="O12" s="366"/>
      <c r="P12" s="366"/>
      <c r="Q12" s="366"/>
      <c r="R12" s="366"/>
      <c r="S12" s="366"/>
    </row>
    <row r="13" spans="2:25" ht="15">
      <c r="B13" s="367"/>
      <c r="C13" s="368"/>
      <c r="D13" s="368"/>
      <c r="E13" s="368"/>
      <c r="F13" s="368"/>
      <c r="G13" s="368"/>
      <c r="H13" s="368"/>
      <c r="I13" s="368"/>
      <c r="J13" s="368"/>
      <c r="K13" s="368"/>
      <c r="L13" s="368"/>
      <c r="M13" s="368"/>
      <c r="N13" s="368"/>
      <c r="O13" s="368"/>
      <c r="P13" s="368"/>
      <c r="Q13" s="368"/>
      <c r="R13" s="369"/>
      <c r="S13" s="20" t="s">
        <v>54</v>
      </c>
    </row>
    <row r="14" spans="2:25">
      <c r="B14" s="360" t="s">
        <v>63</v>
      </c>
      <c r="C14" s="360" t="s">
        <v>136</v>
      </c>
      <c r="D14" s="360" t="s">
        <v>137</v>
      </c>
      <c r="E14" s="360" t="s">
        <v>0</v>
      </c>
      <c r="F14" s="360"/>
      <c r="G14" s="360"/>
      <c r="H14" s="360"/>
      <c r="I14" s="360"/>
      <c r="J14" s="360"/>
      <c r="K14" s="360"/>
      <c r="L14" s="360"/>
      <c r="M14" s="360"/>
      <c r="N14" s="360"/>
      <c r="O14" s="360"/>
      <c r="P14" s="360" t="s">
        <v>1</v>
      </c>
      <c r="Q14" s="360" t="s">
        <v>15</v>
      </c>
      <c r="R14" s="361" t="s">
        <v>149</v>
      </c>
      <c r="S14" s="360" t="s">
        <v>50</v>
      </c>
      <c r="T14" s="7"/>
    </row>
    <row r="15" spans="2:25">
      <c r="B15" s="360"/>
      <c r="C15" s="360"/>
      <c r="D15" s="360"/>
      <c r="E15" s="360" t="s">
        <v>16</v>
      </c>
      <c r="F15" s="360" t="s">
        <v>17</v>
      </c>
      <c r="G15" s="363" t="s">
        <v>18</v>
      </c>
      <c r="H15" s="363"/>
      <c r="I15" s="363" t="s">
        <v>56</v>
      </c>
      <c r="J15" s="360" t="s">
        <v>19</v>
      </c>
      <c r="K15" s="360"/>
      <c r="L15" s="360" t="s">
        <v>104</v>
      </c>
      <c r="M15" s="360" t="s">
        <v>23</v>
      </c>
      <c r="N15" s="360"/>
      <c r="O15" s="360"/>
      <c r="P15" s="360"/>
      <c r="Q15" s="360"/>
      <c r="R15" s="361"/>
      <c r="S15" s="360"/>
      <c r="T15" s="7"/>
    </row>
    <row r="16" spans="2:25" ht="108">
      <c r="B16" s="360"/>
      <c r="C16" s="360"/>
      <c r="D16" s="360"/>
      <c r="E16" s="360"/>
      <c r="F16" s="360"/>
      <c r="G16" s="110" t="s">
        <v>2</v>
      </c>
      <c r="H16" s="110" t="s">
        <v>20</v>
      </c>
      <c r="I16" s="363"/>
      <c r="J16" s="109" t="s">
        <v>21</v>
      </c>
      <c r="K16" s="109" t="s">
        <v>22</v>
      </c>
      <c r="L16" s="360"/>
      <c r="M16" s="109" t="s">
        <v>24</v>
      </c>
      <c r="N16" s="109" t="s">
        <v>25</v>
      </c>
      <c r="O16" s="109" t="s">
        <v>26</v>
      </c>
      <c r="P16" s="360"/>
      <c r="Q16" s="360"/>
      <c r="R16" s="361"/>
      <c r="S16" s="362"/>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356" t="s">
        <v>45</v>
      </c>
      <c r="F18" s="356"/>
      <c r="G18" s="356"/>
      <c r="H18" s="356"/>
      <c r="I18" s="356"/>
      <c r="J18" s="356"/>
      <c r="K18" s="356"/>
      <c r="L18" s="8"/>
      <c r="M18" s="107"/>
      <c r="N18" s="9"/>
      <c r="O18" s="107"/>
      <c r="P18" s="107"/>
      <c r="Q18" s="107"/>
      <c r="R18" s="107"/>
      <c r="S18" s="62"/>
      <c r="T18" s="69"/>
      <c r="U18" s="7"/>
      <c r="V18" s="7"/>
      <c r="W18" s="7"/>
      <c r="X18" s="7"/>
      <c r="Y18" s="7"/>
    </row>
    <row r="19" spans="2:26">
      <c r="B19" s="107"/>
      <c r="C19" s="107"/>
      <c r="D19" s="107"/>
      <c r="E19" s="339" t="s">
        <v>44</v>
      </c>
      <c r="F19" s="339"/>
      <c r="G19" s="339"/>
      <c r="H19" s="339"/>
      <c r="I19" s="339"/>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339" t="s">
        <v>32</v>
      </c>
      <c r="F36" s="339"/>
      <c r="G36" s="339"/>
      <c r="H36" s="339"/>
      <c r="I36" s="339"/>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339" t="s">
        <v>33</v>
      </c>
      <c r="F40" s="339"/>
      <c r="G40" s="339"/>
      <c r="H40" s="339"/>
      <c r="I40" s="339"/>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339" t="s">
        <v>43</v>
      </c>
      <c r="F84" s="357"/>
      <c r="G84" s="357"/>
      <c r="H84" s="357"/>
      <c r="I84" s="357"/>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60">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358" t="s">
        <v>277</v>
      </c>
      <c r="C103" s="358"/>
      <c r="D103" s="358"/>
      <c r="E103" s="358"/>
      <c r="F103" s="358"/>
      <c r="G103" s="358"/>
      <c r="H103" s="358"/>
      <c r="I103" s="358"/>
      <c r="J103" s="358"/>
      <c r="K103" s="358"/>
      <c r="L103" s="358"/>
      <c r="M103" s="358"/>
      <c r="N103" s="358"/>
      <c r="O103" s="358"/>
      <c r="P103" s="358"/>
      <c r="Q103" s="358"/>
      <c r="R103" s="358"/>
      <c r="S103" s="359"/>
      <c r="T103" s="94"/>
      <c r="U103" s="7"/>
      <c r="V103" s="7"/>
      <c r="W103" s="7"/>
      <c r="X103" s="7"/>
      <c r="Y103" s="7"/>
    </row>
    <row r="104" spans="1:25">
      <c r="B104" s="339" t="s">
        <v>63</v>
      </c>
      <c r="C104" s="339" t="s">
        <v>145</v>
      </c>
      <c r="D104" s="339" t="s">
        <v>146</v>
      </c>
      <c r="E104" s="339" t="s">
        <v>0</v>
      </c>
      <c r="F104" s="339"/>
      <c r="G104" s="339"/>
      <c r="H104" s="339"/>
      <c r="I104" s="339"/>
      <c r="J104" s="339"/>
      <c r="K104" s="339"/>
      <c r="L104" s="339"/>
      <c r="M104" s="339"/>
      <c r="N104" s="339"/>
      <c r="O104" s="339"/>
      <c r="P104" s="339" t="s">
        <v>1</v>
      </c>
      <c r="Q104" s="339" t="s">
        <v>150</v>
      </c>
      <c r="R104" s="107"/>
      <c r="S104" s="350" t="s">
        <v>50</v>
      </c>
      <c r="T104" s="95"/>
      <c r="U104" s="7"/>
      <c r="V104" s="7"/>
      <c r="W104" s="7"/>
      <c r="X104" s="7"/>
      <c r="Y104" s="7"/>
    </row>
    <row r="105" spans="1:25">
      <c r="B105" s="339"/>
      <c r="C105" s="339"/>
      <c r="D105" s="339"/>
      <c r="E105" s="339" t="s">
        <v>16</v>
      </c>
      <c r="F105" s="339" t="s">
        <v>17</v>
      </c>
      <c r="G105" s="343" t="s">
        <v>18</v>
      </c>
      <c r="H105" s="343"/>
      <c r="I105" s="343" t="s">
        <v>56</v>
      </c>
      <c r="J105" s="339" t="s">
        <v>19</v>
      </c>
      <c r="K105" s="339"/>
      <c r="L105" s="339" t="s">
        <v>104</v>
      </c>
      <c r="M105" s="339" t="s">
        <v>23</v>
      </c>
      <c r="N105" s="339"/>
      <c r="O105" s="339"/>
      <c r="P105" s="339"/>
      <c r="Q105" s="339"/>
      <c r="R105" s="107"/>
      <c r="S105" s="350"/>
      <c r="T105" s="83"/>
      <c r="U105" s="7"/>
      <c r="V105" s="7"/>
      <c r="W105" s="7"/>
      <c r="X105" s="7"/>
      <c r="Y105" s="7"/>
    </row>
    <row r="106" spans="1:25" ht="140.25">
      <c r="B106" s="339"/>
      <c r="C106" s="339"/>
      <c r="D106" s="339"/>
      <c r="E106" s="339"/>
      <c r="F106" s="339"/>
      <c r="G106" s="113" t="s">
        <v>2</v>
      </c>
      <c r="H106" s="113" t="s">
        <v>20</v>
      </c>
      <c r="I106" s="343"/>
      <c r="J106" s="107" t="s">
        <v>21</v>
      </c>
      <c r="K106" s="107" t="s">
        <v>22</v>
      </c>
      <c r="L106" s="339"/>
      <c r="M106" s="107" t="s">
        <v>24</v>
      </c>
      <c r="N106" s="107" t="s">
        <v>25</v>
      </c>
      <c r="O106" s="107" t="s">
        <v>26</v>
      </c>
      <c r="P106" s="339"/>
      <c r="Q106" s="339"/>
      <c r="R106" s="107"/>
      <c r="S106" s="350"/>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4" customFormat="1" ht="63.75">
      <c r="B114" s="128">
        <v>13</v>
      </c>
      <c r="C114" s="128" t="s">
        <v>69</v>
      </c>
      <c r="D114" s="128" t="s">
        <v>70</v>
      </c>
      <c r="E114" s="128" t="s">
        <v>130</v>
      </c>
      <c r="F114" s="129" t="s">
        <v>126</v>
      </c>
      <c r="G114" s="128">
        <v>876</v>
      </c>
      <c r="H114" s="128" t="s">
        <v>14</v>
      </c>
      <c r="I114" s="128">
        <v>1</v>
      </c>
      <c r="J114" s="128">
        <v>40000000000</v>
      </c>
      <c r="K114" s="128" t="s">
        <v>3</v>
      </c>
      <c r="L114" s="131">
        <v>1200000</v>
      </c>
      <c r="M114" s="128" t="s">
        <v>57</v>
      </c>
      <c r="N114" s="128" t="s">
        <v>57</v>
      </c>
      <c r="O114" s="128" t="s">
        <v>62</v>
      </c>
      <c r="P114" s="128" t="s">
        <v>4</v>
      </c>
      <c r="Q114" s="128" t="s">
        <v>5</v>
      </c>
      <c r="R114" s="128"/>
      <c r="S114" s="128" t="s">
        <v>51</v>
      </c>
      <c r="T114" s="132"/>
      <c r="U114" s="133"/>
      <c r="V114" s="133"/>
      <c r="W114" s="133"/>
      <c r="X114" s="133"/>
      <c r="Y114" s="133"/>
    </row>
    <row r="115" spans="2:27" s="134" customFormat="1" ht="25.5">
      <c r="B115" s="128">
        <v>14</v>
      </c>
      <c r="C115" s="128" t="s">
        <v>69</v>
      </c>
      <c r="D115" s="128" t="s">
        <v>72</v>
      </c>
      <c r="E115" s="128" t="s">
        <v>73</v>
      </c>
      <c r="F115" s="129" t="s">
        <v>126</v>
      </c>
      <c r="G115" s="128">
        <v>876</v>
      </c>
      <c r="H115" s="128" t="s">
        <v>14</v>
      </c>
      <c r="I115" s="128">
        <v>1</v>
      </c>
      <c r="J115" s="144">
        <v>40000000000</v>
      </c>
      <c r="K115" s="128" t="s">
        <v>3</v>
      </c>
      <c r="L115" s="131">
        <v>1067641</v>
      </c>
      <c r="M115" s="128" t="s">
        <v>57</v>
      </c>
      <c r="N115" s="128" t="s">
        <v>57</v>
      </c>
      <c r="O115" s="128" t="s">
        <v>62</v>
      </c>
      <c r="P115" s="128" t="s">
        <v>4</v>
      </c>
      <c r="Q115" s="128" t="s">
        <v>5</v>
      </c>
      <c r="R115" s="128"/>
      <c r="S115" s="128" t="s">
        <v>51</v>
      </c>
      <c r="T115" s="132"/>
      <c r="U115" s="133"/>
      <c r="V115" s="133"/>
      <c r="W115" s="133"/>
      <c r="X115" s="133"/>
      <c r="Y115" s="133"/>
    </row>
    <row r="116" spans="2:27" s="134" customFormat="1" ht="25.5">
      <c r="B116" s="128">
        <v>15</v>
      </c>
      <c r="C116" s="128" t="s">
        <v>69</v>
      </c>
      <c r="D116" s="128" t="s">
        <v>74</v>
      </c>
      <c r="E116" s="128" t="s">
        <v>127</v>
      </c>
      <c r="F116" s="129" t="s">
        <v>126</v>
      </c>
      <c r="G116" s="128">
        <v>876</v>
      </c>
      <c r="H116" s="128" t="s">
        <v>14</v>
      </c>
      <c r="I116" s="128">
        <v>1</v>
      </c>
      <c r="J116" s="144">
        <v>40000000000</v>
      </c>
      <c r="K116" s="128" t="s">
        <v>3</v>
      </c>
      <c r="L116" s="131">
        <v>472903</v>
      </c>
      <c r="M116" s="128" t="s">
        <v>57</v>
      </c>
      <c r="N116" s="128" t="s">
        <v>57</v>
      </c>
      <c r="O116" s="128" t="s">
        <v>62</v>
      </c>
      <c r="P116" s="128" t="s">
        <v>4</v>
      </c>
      <c r="Q116" s="128" t="s">
        <v>5</v>
      </c>
      <c r="R116" s="128"/>
      <c r="S116" s="128" t="s">
        <v>51</v>
      </c>
      <c r="T116" s="132"/>
      <c r="U116" s="133"/>
      <c r="V116" s="133"/>
      <c r="W116" s="133"/>
      <c r="X116" s="133"/>
      <c r="Y116" s="133"/>
    </row>
    <row r="117" spans="2:27" s="134" customFormat="1" ht="36">
      <c r="B117" s="128">
        <v>19</v>
      </c>
      <c r="C117" s="128" t="s">
        <v>82</v>
      </c>
      <c r="D117" s="128" t="s">
        <v>83</v>
      </c>
      <c r="E117" s="128" t="s">
        <v>81</v>
      </c>
      <c r="F117" s="129" t="s">
        <v>143</v>
      </c>
      <c r="G117" s="128">
        <v>876</v>
      </c>
      <c r="H117" s="128" t="s">
        <v>14</v>
      </c>
      <c r="I117" s="128">
        <v>1</v>
      </c>
      <c r="J117" s="128">
        <v>40000000000</v>
      </c>
      <c r="K117" s="128" t="s">
        <v>3</v>
      </c>
      <c r="L117" s="131">
        <v>350000</v>
      </c>
      <c r="M117" s="128" t="s">
        <v>80</v>
      </c>
      <c r="N117" s="128" t="s">
        <v>80</v>
      </c>
      <c r="O117" s="128" t="s">
        <v>31</v>
      </c>
      <c r="P117" s="128" t="s">
        <v>4</v>
      </c>
      <c r="Q117" s="128" t="s">
        <v>5</v>
      </c>
      <c r="R117" s="128"/>
      <c r="S117" s="128" t="s">
        <v>51</v>
      </c>
      <c r="T117" s="132"/>
      <c r="U117" s="133"/>
      <c r="V117" s="133"/>
      <c r="W117" s="133"/>
      <c r="X117" s="133"/>
      <c r="Y117" s="133"/>
    </row>
    <row r="118" spans="2:27" s="134" customFormat="1" ht="60">
      <c r="B118" s="128">
        <v>21</v>
      </c>
      <c r="C118" s="128" t="s">
        <v>88</v>
      </c>
      <c r="D118" s="128" t="s">
        <v>89</v>
      </c>
      <c r="E118" s="128" t="s">
        <v>90</v>
      </c>
      <c r="F118" s="129" t="s">
        <v>59</v>
      </c>
      <c r="G118" s="130" t="s">
        <v>87</v>
      </c>
      <c r="H118" s="128" t="s">
        <v>86</v>
      </c>
      <c r="I118" s="128">
        <v>300</v>
      </c>
      <c r="J118" s="128">
        <v>40000000000</v>
      </c>
      <c r="K118" s="128" t="s">
        <v>3</v>
      </c>
      <c r="L118" s="131">
        <v>1400000</v>
      </c>
      <c r="M118" s="128" t="s">
        <v>55</v>
      </c>
      <c r="N118" s="128" t="s">
        <v>55</v>
      </c>
      <c r="O118" s="128" t="s">
        <v>60</v>
      </c>
      <c r="P118" s="128" t="s">
        <v>7</v>
      </c>
      <c r="Q118" s="128" t="s">
        <v>5</v>
      </c>
      <c r="R118" s="128"/>
      <c r="S118" s="128" t="s">
        <v>51</v>
      </c>
      <c r="T118" s="132"/>
      <c r="U118" s="133"/>
      <c r="V118" s="133"/>
      <c r="W118" s="133"/>
      <c r="X118" s="133"/>
      <c r="Y118" s="133"/>
    </row>
    <row r="119" spans="2:27" s="134" customFormat="1" ht="36">
      <c r="B119" s="135">
        <v>108</v>
      </c>
      <c r="C119" s="136" t="s">
        <v>274</v>
      </c>
      <c r="D119" s="135" t="s">
        <v>74</v>
      </c>
      <c r="E119" s="135" t="s">
        <v>260</v>
      </c>
      <c r="F119" s="137" t="s">
        <v>261</v>
      </c>
      <c r="G119" s="135">
        <v>778</v>
      </c>
      <c r="H119" s="135" t="s">
        <v>262</v>
      </c>
      <c r="I119" s="135">
        <v>2150</v>
      </c>
      <c r="J119" s="138">
        <v>40000000000</v>
      </c>
      <c r="K119" s="135" t="s">
        <v>3</v>
      </c>
      <c r="L119" s="139">
        <v>627900</v>
      </c>
      <c r="M119" s="135" t="s">
        <v>62</v>
      </c>
      <c r="N119" s="135" t="s">
        <v>226</v>
      </c>
      <c r="O119" s="135" t="s">
        <v>95</v>
      </c>
      <c r="P119" s="135" t="s">
        <v>4</v>
      </c>
      <c r="Q119" s="135" t="s">
        <v>5</v>
      </c>
      <c r="R119" s="135"/>
      <c r="S119" s="135" t="s">
        <v>51</v>
      </c>
      <c r="T119" s="140"/>
      <c r="U119" s="133"/>
      <c r="V119" s="133"/>
      <c r="W119" s="133"/>
      <c r="X119" s="133"/>
      <c r="Y119" s="133"/>
    </row>
    <row r="120" spans="2:27" s="134" customFormat="1" ht="78.75">
      <c r="B120" s="135">
        <v>109</v>
      </c>
      <c r="C120" s="135" t="s">
        <v>258</v>
      </c>
      <c r="D120" s="135" t="s">
        <v>275</v>
      </c>
      <c r="E120" s="135" t="s">
        <v>73</v>
      </c>
      <c r="F120" s="141" t="s">
        <v>264</v>
      </c>
      <c r="G120" s="135">
        <v>796</v>
      </c>
      <c r="H120" s="135" t="s">
        <v>113</v>
      </c>
      <c r="I120" s="142">
        <v>29435</v>
      </c>
      <c r="J120" s="138">
        <v>40000000000</v>
      </c>
      <c r="K120" s="135" t="s">
        <v>3</v>
      </c>
      <c r="L120" s="139">
        <v>1402420</v>
      </c>
      <c r="M120" s="135" t="s">
        <v>62</v>
      </c>
      <c r="N120" s="135" t="s">
        <v>226</v>
      </c>
      <c r="O120" s="135" t="s">
        <v>95</v>
      </c>
      <c r="P120" s="135" t="s">
        <v>4</v>
      </c>
      <c r="Q120" s="135" t="s">
        <v>5</v>
      </c>
      <c r="R120" s="135"/>
      <c r="S120" s="135" t="s">
        <v>51</v>
      </c>
      <c r="T120" s="140"/>
      <c r="U120" s="133"/>
      <c r="V120" s="133"/>
      <c r="W120" s="133"/>
      <c r="X120" s="133"/>
      <c r="Y120" s="133"/>
    </row>
    <row r="121" spans="2:27" s="134" customFormat="1" ht="84">
      <c r="B121" s="135">
        <v>110</v>
      </c>
      <c r="C121" s="135" t="s">
        <v>276</v>
      </c>
      <c r="D121" s="135" t="s">
        <v>263</v>
      </c>
      <c r="E121" s="135" t="s">
        <v>130</v>
      </c>
      <c r="F121" s="143" t="s">
        <v>266</v>
      </c>
      <c r="G121" s="135">
        <v>796</v>
      </c>
      <c r="H121" s="135" t="s">
        <v>113</v>
      </c>
      <c r="I121" s="142">
        <v>25986</v>
      </c>
      <c r="J121" s="138">
        <v>40000000000</v>
      </c>
      <c r="K121" s="135" t="s">
        <v>3</v>
      </c>
      <c r="L121" s="139">
        <v>1182200</v>
      </c>
      <c r="M121" s="135" t="s">
        <v>62</v>
      </c>
      <c r="N121" s="135" t="s">
        <v>226</v>
      </c>
      <c r="O121" s="135" t="s">
        <v>95</v>
      </c>
      <c r="P121" s="135" t="s">
        <v>4</v>
      </c>
      <c r="Q121" s="135" t="s">
        <v>5</v>
      </c>
      <c r="R121" s="135"/>
      <c r="S121" s="135" t="s">
        <v>51</v>
      </c>
      <c r="T121" s="140"/>
      <c r="U121" s="133"/>
      <c r="V121" s="133"/>
      <c r="W121" s="133"/>
      <c r="X121" s="133"/>
      <c r="Y121" s="133"/>
    </row>
    <row r="122" spans="2:27" s="134" customFormat="1" ht="38.25">
      <c r="B122" s="128">
        <v>26</v>
      </c>
      <c r="C122" s="128" t="s">
        <v>98</v>
      </c>
      <c r="D122" s="128" t="s">
        <v>99</v>
      </c>
      <c r="E122" s="128" t="s">
        <v>9</v>
      </c>
      <c r="F122" s="129" t="s">
        <v>215</v>
      </c>
      <c r="G122" s="128">
        <v>876</v>
      </c>
      <c r="H122" s="128" t="s">
        <v>14</v>
      </c>
      <c r="I122" s="128">
        <v>1</v>
      </c>
      <c r="J122" s="128">
        <v>40000000000</v>
      </c>
      <c r="K122" s="145" t="s">
        <v>3</v>
      </c>
      <c r="L122" s="146">
        <v>4650000</v>
      </c>
      <c r="M122" s="128" t="s">
        <v>58</v>
      </c>
      <c r="N122" s="128" t="s">
        <v>58</v>
      </c>
      <c r="O122" s="128" t="s">
        <v>62</v>
      </c>
      <c r="P122" s="128" t="s">
        <v>10</v>
      </c>
      <c r="Q122" s="128" t="s">
        <v>5</v>
      </c>
      <c r="R122" s="128"/>
      <c r="S122" s="128" t="s">
        <v>52</v>
      </c>
      <c r="T122" s="132"/>
      <c r="U122" s="133"/>
      <c r="V122" s="133"/>
      <c r="W122" s="133"/>
      <c r="X122" s="133"/>
      <c r="Y122" s="133"/>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354"/>
      <c r="C134" s="354"/>
      <c r="D134" s="354"/>
      <c r="E134" s="354"/>
      <c r="F134" s="354"/>
      <c r="G134" s="354"/>
      <c r="H134" s="354"/>
      <c r="I134" s="354"/>
      <c r="J134" s="354"/>
      <c r="K134" s="354"/>
      <c r="L134" s="354"/>
      <c r="M134" s="354"/>
      <c r="N134" s="354"/>
      <c r="O134" s="354"/>
      <c r="P134" s="354"/>
      <c r="Q134" s="354"/>
      <c r="R134" s="354"/>
      <c r="S134" s="354"/>
      <c r="T134" s="50"/>
    </row>
    <row r="135" spans="2:25">
      <c r="B135" s="355"/>
      <c r="C135" s="355"/>
      <c r="D135" s="355"/>
      <c r="E135" s="355"/>
      <c r="F135" s="355"/>
      <c r="G135" s="355"/>
      <c r="H135" s="355"/>
      <c r="I135" s="355"/>
      <c r="J135" s="355"/>
      <c r="K135" s="355"/>
      <c r="L135" s="355"/>
      <c r="M135" s="355"/>
      <c r="N135" s="355"/>
      <c r="O135" s="355"/>
      <c r="P135" s="355"/>
      <c r="Q135" s="355"/>
      <c r="R135" s="355"/>
      <c r="S135" s="355"/>
      <c r="T135" s="50"/>
    </row>
    <row r="136" spans="2:25" ht="14.25">
      <c r="B136" s="354" t="s">
        <v>280</v>
      </c>
      <c r="C136" s="354"/>
      <c r="D136" s="354"/>
      <c r="E136" s="354"/>
      <c r="F136" s="354"/>
      <c r="G136" s="354"/>
      <c r="H136" s="354"/>
      <c r="I136" s="354"/>
      <c r="J136" s="354"/>
      <c r="K136" s="354"/>
      <c r="L136" s="354"/>
      <c r="M136" s="354"/>
      <c r="N136" s="354"/>
      <c r="O136" s="354"/>
      <c r="P136" s="354"/>
      <c r="Q136" s="354"/>
      <c r="R136" s="354"/>
      <c r="S136" s="354"/>
      <c r="T136" s="50"/>
    </row>
    <row r="137" spans="2:25">
      <c r="B137" s="355"/>
      <c r="C137" s="355"/>
      <c r="D137" s="355"/>
      <c r="E137" s="355"/>
      <c r="F137" s="355"/>
      <c r="G137" s="355"/>
      <c r="H137" s="355"/>
      <c r="I137" s="355"/>
      <c r="J137" s="355"/>
      <c r="K137" s="355"/>
      <c r="L137" s="355"/>
      <c r="M137" s="355"/>
      <c r="N137" s="355"/>
      <c r="O137" s="355"/>
      <c r="P137" s="355"/>
      <c r="Q137" s="355"/>
      <c r="R137" s="355"/>
      <c r="S137" s="355"/>
      <c r="T137" s="50"/>
    </row>
    <row r="138" spans="2:25" ht="14.25">
      <c r="B138" s="354"/>
      <c r="C138" s="354"/>
      <c r="D138" s="354"/>
      <c r="E138" s="354"/>
      <c r="F138" s="354"/>
      <c r="G138" s="354"/>
      <c r="H138" s="354"/>
      <c r="I138" s="354"/>
      <c r="J138" s="354"/>
      <c r="K138" s="354"/>
      <c r="L138" s="354"/>
      <c r="M138" s="354"/>
      <c r="N138" s="354"/>
      <c r="O138" s="354"/>
      <c r="P138" s="354"/>
      <c r="Q138" s="354"/>
      <c r="R138" s="354"/>
      <c r="S138" s="354"/>
      <c r="T138" s="50"/>
    </row>
    <row r="139" spans="2:25">
      <c r="B139" s="355"/>
      <c r="C139" s="355"/>
      <c r="D139" s="355"/>
      <c r="E139" s="355"/>
      <c r="F139" s="355"/>
      <c r="G139" s="355"/>
      <c r="H139" s="355"/>
      <c r="I139" s="355"/>
      <c r="J139" s="355"/>
      <c r="K139" s="355"/>
      <c r="L139" s="355"/>
      <c r="M139" s="355"/>
      <c r="N139" s="355"/>
      <c r="O139" s="355"/>
      <c r="P139" s="355"/>
      <c r="Q139" s="355"/>
      <c r="R139" s="355"/>
      <c r="S139" s="355"/>
      <c r="T139" s="50"/>
    </row>
    <row r="140" spans="2:25">
      <c r="B140" s="355"/>
      <c r="C140" s="355"/>
      <c r="D140" s="355"/>
      <c r="E140" s="355"/>
      <c r="F140" s="355"/>
      <c r="G140" s="355"/>
      <c r="H140" s="355"/>
      <c r="I140" s="355"/>
      <c r="J140" s="355"/>
      <c r="K140" s="355"/>
      <c r="L140" s="355"/>
      <c r="M140" s="355"/>
      <c r="N140" s="355"/>
      <c r="O140" s="355"/>
      <c r="P140" s="355"/>
      <c r="Q140" s="355"/>
      <c r="R140" s="355"/>
      <c r="S140" s="355"/>
      <c r="T140" s="50"/>
    </row>
    <row r="141" spans="2:25" ht="14.25">
      <c r="B141" s="354"/>
      <c r="C141" s="354"/>
      <c r="D141" s="354"/>
      <c r="E141" s="354"/>
      <c r="F141" s="354"/>
      <c r="G141" s="354"/>
      <c r="H141" s="354"/>
      <c r="I141" s="354"/>
      <c r="J141" s="354"/>
      <c r="K141" s="354"/>
      <c r="L141" s="354"/>
      <c r="M141" s="354"/>
      <c r="N141" s="354"/>
      <c r="O141" s="354"/>
      <c r="P141" s="354"/>
      <c r="Q141" s="354"/>
      <c r="R141" s="354"/>
      <c r="S141" s="354"/>
      <c r="T141" s="50"/>
    </row>
    <row r="142" spans="2:25">
      <c r="B142" s="355"/>
      <c r="C142" s="355"/>
      <c r="D142" s="355"/>
      <c r="E142" s="355"/>
      <c r="F142" s="355"/>
      <c r="G142" s="355"/>
      <c r="H142" s="355"/>
      <c r="I142" s="355"/>
      <c r="J142" s="355"/>
      <c r="K142" s="355"/>
      <c r="L142" s="355"/>
      <c r="M142" s="355"/>
      <c r="N142" s="355"/>
      <c r="O142" s="355"/>
      <c r="P142" s="355"/>
      <c r="Q142" s="355"/>
      <c r="R142" s="355"/>
      <c r="S142" s="355"/>
      <c r="T142" s="50"/>
    </row>
    <row r="143" spans="2:25">
      <c r="B143" s="355"/>
      <c r="C143" s="355"/>
      <c r="D143" s="355"/>
      <c r="E143" s="355"/>
      <c r="F143" s="355"/>
      <c r="G143" s="355"/>
      <c r="H143" s="355"/>
      <c r="I143" s="355"/>
      <c r="J143" s="355"/>
      <c r="K143" s="355"/>
      <c r="L143" s="355"/>
      <c r="M143" s="355"/>
      <c r="N143" s="355"/>
      <c r="O143" s="355"/>
      <c r="P143" s="355"/>
      <c r="Q143" s="355"/>
      <c r="R143" s="355"/>
      <c r="S143" s="355"/>
      <c r="T143" s="50"/>
    </row>
    <row r="144" spans="2:25" ht="14.25">
      <c r="B144" s="354"/>
      <c r="C144" s="354"/>
      <c r="D144" s="354"/>
      <c r="E144" s="354"/>
      <c r="F144" s="354"/>
      <c r="G144" s="354"/>
      <c r="H144" s="354"/>
      <c r="I144" s="354"/>
      <c r="J144" s="354"/>
      <c r="K144" s="354"/>
      <c r="L144" s="354"/>
      <c r="M144" s="354"/>
      <c r="N144" s="354"/>
      <c r="O144" s="354"/>
      <c r="P144" s="354"/>
      <c r="Q144" s="354"/>
      <c r="R144" s="354"/>
      <c r="S144" s="354"/>
      <c r="T144" s="50"/>
    </row>
    <row r="145" spans="2:29" ht="15">
      <c r="B145" s="106"/>
      <c r="C145" s="352"/>
      <c r="D145" s="353"/>
      <c r="E145" s="353"/>
      <c r="F145" s="353"/>
      <c r="G145" s="353"/>
      <c r="H145" s="353"/>
      <c r="I145" s="353"/>
      <c r="J145" s="353"/>
      <c r="K145" s="353"/>
      <c r="L145" s="353"/>
      <c r="M145" s="353"/>
      <c r="N145" s="353"/>
      <c r="O145" s="353"/>
      <c r="P145" s="353"/>
      <c r="Q145" s="353"/>
      <c r="R145" s="353"/>
      <c r="S145" s="353"/>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B7:F7"/>
    <mergeCell ref="G7:S7"/>
    <mergeCell ref="M1:P1"/>
    <mergeCell ref="L2:S3"/>
    <mergeCell ref="E5:O5"/>
    <mergeCell ref="B6:F6"/>
    <mergeCell ref="G6:S6"/>
    <mergeCell ref="B8:F8"/>
    <mergeCell ref="G8:S8"/>
    <mergeCell ref="B9:F9"/>
    <mergeCell ref="G9:S9"/>
    <mergeCell ref="B10:F10"/>
    <mergeCell ref="G10:S10"/>
    <mergeCell ref="B11:F11"/>
    <mergeCell ref="G11:S11"/>
    <mergeCell ref="B12:F12"/>
    <mergeCell ref="G12:S12"/>
    <mergeCell ref="B13:R13"/>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E18:K18"/>
    <mergeCell ref="E19:I19"/>
    <mergeCell ref="E36:I36"/>
    <mergeCell ref="E40:I40"/>
    <mergeCell ref="E84:I84"/>
    <mergeCell ref="B104:B106"/>
    <mergeCell ref="C104:C106"/>
    <mergeCell ref="D104:D106"/>
    <mergeCell ref="E104:O104"/>
    <mergeCell ref="P104:P106"/>
    <mergeCell ref="S104:S106"/>
    <mergeCell ref="E105:E106"/>
    <mergeCell ref="F105:F106"/>
    <mergeCell ref="G105:H105"/>
    <mergeCell ref="I105:I106"/>
    <mergeCell ref="J105:K105"/>
    <mergeCell ref="L105:L106"/>
    <mergeCell ref="M105:O105"/>
    <mergeCell ref="Q104:Q106"/>
    <mergeCell ref="C145:S145"/>
    <mergeCell ref="B134:S134"/>
    <mergeCell ref="B135:S135"/>
    <mergeCell ref="B136:S136"/>
    <mergeCell ref="B137:S137"/>
    <mergeCell ref="B138:S138"/>
    <mergeCell ref="B139:S139"/>
    <mergeCell ref="B140:S140"/>
    <mergeCell ref="B141:S141"/>
    <mergeCell ref="B142:S142"/>
    <mergeCell ref="B143:S143"/>
    <mergeCell ref="B144:S1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2018-08-03T14:30:54Z</dcterms:modified>
</cp:coreProperties>
</file>